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erverD3\Desktop\Звіти 2016\"/>
    </mc:Choice>
  </mc:AlternateContent>
  <bookViews>
    <workbookView xWindow="1455" yWindow="105" windowWidth="8040" windowHeight="4875"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52511" calcMode="manual"/>
</workbook>
</file>

<file path=xl/calcChain.xml><?xml version="1.0" encoding="utf-8"?>
<calcChain xmlns="http://schemas.openxmlformats.org/spreadsheetml/2006/main">
  <c r="D11" i="16" l="1"/>
  <c r="E11" i="16"/>
  <c r="F11" i="16"/>
  <c r="G11" i="16"/>
  <c r="E13" i="15" s="1"/>
  <c r="H11" i="16"/>
  <c r="I11" i="16"/>
  <c r="J11" i="16"/>
  <c r="K11" i="16"/>
  <c r="L11" i="16"/>
  <c r="C6" i="20"/>
  <c r="D6" i="20"/>
  <c r="E6" i="20"/>
  <c r="E12" i="15" s="1"/>
  <c r="F6" i="20"/>
  <c r="G6" i="20"/>
  <c r="H6" i="20"/>
  <c r="I6" i="20"/>
  <c r="C28" i="7"/>
  <c r="D28" i="7"/>
  <c r="E28" i="7"/>
  <c r="F28" i="7"/>
  <c r="G28" i="7"/>
  <c r="H28" i="7"/>
  <c r="D66" i="1"/>
  <c r="E66" i="1"/>
  <c r="F66" i="1"/>
  <c r="G66" i="1"/>
  <c r="H66" i="1"/>
  <c r="I66" i="1"/>
  <c r="J66" i="1"/>
  <c r="K66" i="1"/>
  <c r="L66" i="1"/>
  <c r="M66" i="1"/>
  <c r="N66" i="1"/>
  <c r="O66" i="1"/>
  <c r="P66" i="1"/>
  <c r="Q66" i="1"/>
  <c r="R66" i="1"/>
  <c r="S66" i="1"/>
  <c r="T66" i="1"/>
  <c r="U66" i="1"/>
  <c r="V66" i="1"/>
  <c r="W66" i="1"/>
  <c r="X66" i="1"/>
  <c r="Y66" i="1"/>
  <c r="Z66" i="1"/>
  <c r="AA66" i="1"/>
  <c r="AB66" i="1"/>
  <c r="AC66" i="1"/>
  <c r="C7" i="15"/>
  <c r="D7" i="15"/>
  <c r="E7" i="15"/>
  <c r="G7" i="15"/>
  <c r="C9" i="15"/>
  <c r="D9" i="15"/>
  <c r="E9" i="15"/>
  <c r="F9" i="15"/>
  <c r="F14" i="15" s="1"/>
  <c r="G9" i="15"/>
  <c r="C10" i="15"/>
  <c r="D10" i="15"/>
  <c r="E10" i="15"/>
  <c r="F10" i="15"/>
  <c r="G10" i="15"/>
  <c r="C11" i="15"/>
  <c r="D11" i="15"/>
  <c r="D14" i="15" s="1"/>
  <c r="E11" i="15"/>
  <c r="F11" i="15"/>
  <c r="G11" i="15"/>
  <c r="C12" i="15"/>
  <c r="C14" i="15" s="1"/>
  <c r="D12" i="15"/>
  <c r="F12" i="15"/>
  <c r="G12" i="15"/>
  <c r="C13" i="15"/>
  <c r="D13" i="15"/>
  <c r="G13" i="15"/>
  <c r="G14" i="15"/>
  <c r="D50" i="10"/>
  <c r="E50" i="10"/>
  <c r="F50" i="10"/>
  <c r="G50" i="10"/>
  <c r="H50" i="10"/>
  <c r="I50" i="10"/>
  <c r="J50" i="10"/>
  <c r="G18" i="19"/>
  <c r="H18" i="19"/>
  <c r="I18" i="19"/>
  <c r="J18" i="19"/>
  <c r="K18" i="19"/>
  <c r="L18" i="19"/>
  <c r="M18" i="19"/>
  <c r="N18" i="19"/>
  <c r="O18" i="19"/>
  <c r="P18" i="19"/>
  <c r="E14" i="15" l="1"/>
</calcChain>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<sst xmlns="http://schemas.openxmlformats.org/spreadsheetml/2006/main" count="489" uniqueCount="396">
  <si>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</si>
  <si>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</si>
  <si>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</si>
  <si>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</si>
  <si>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</si>
  <si>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</si>
  <si>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</si>
  <si>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</si>
  <si>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</si>
  <si>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</si>
  <si>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</si>
  <si>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</si>
  <si>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</si>
  <si>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</si>
  <si>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</si>
  <si>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</si>
  <si>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</si>
  <si>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</si>
  <si>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</si>
  <si>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</si>
  <si>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</si>
  <si>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</si>
  <si>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</si>
  <si>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</si>
  <si>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</si>
  <si>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</si>
  <si>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</si>
  <si>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</si>
  <si>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</si>
  <si>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</si>
  <si>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</si>
  <si>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</si>
  <si>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</si>
  <si>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</si>
  <si>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</si>
  <si>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</si>
  <si>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</si>
  <si>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</si>
  <si>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</si>
  <si>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</si>
  <si>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</si>
  <si>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</si>
  <si>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</si>
  <si>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</si>
  <si>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</si>
  <si>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</si>
  <si>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</si>
  <si>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</si>
  <si>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</si>
  <si>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</si>
  <si>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</si>
  <si>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</si>
  <si>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</si>
  <si>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</si>
  <si>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</si>
  <si>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</si>
  <si>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</si>
  <si>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</si>
  <si>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</si>
  <si>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</si>
  <si>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</si>
  <si>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</si>
  <si>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</si>
  <si>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</si>
  <si>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</si>
  <si>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</si>
  <si>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</si>
  <si>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</si>
  <si>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</si>
  <si>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</si>
  <si>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</si>
  <si>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</si>
  <si>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</si>
  <si>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</si>
  <si>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</si>
  <si>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</si>
  <si>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</si>
  <si>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</si>
  <si>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</si>
  <si>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</si>
  <si>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</si>
  <si>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</si>
  <si>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</si>
  <si>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</si>
  <si>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</si>
  <si>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</si>
  <si>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</si>
  <si>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</si>
  <si>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</si>
  <si>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</si>
  <si>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</si>
  <si>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</si>
  <si>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</si>
  <si>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</si>
  <si>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</si>
  <si>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</si>
  <si>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</si>
  <si>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</si>
  <si>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</si>
  <si>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</si>
  <si>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</si>
  <si>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</si>
  <si>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</si>
  <si>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</si>
  <si>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</si>
  <si>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</si>
  <si>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</si>
  <si>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</si>
  <si>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</si>
  <si>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</si>
  <si>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</si>
  <si>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</si>
  <si>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</si>
  <si>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</si>
  <si>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</si>
  <si>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</si>
  <si>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</si>
  <si>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</si>
  <si>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</si>
  <si>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</si>
  <si>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</si>
  <si>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</si>
  <si>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</si>
  <si>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</si>
  <si>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</si>
  <si>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</si>
  <si>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</si>
  <si>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</si>
  <si>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</si>
  <si>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</si>
  <si>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</si>
  <si>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</si>
  <si>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</si>
  <si>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</si>
  <si>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</si>
  <si>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</si>
  <si>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</si>
  <si>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</si>
  <si>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</si>
  <si>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</si>
  <si>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</si>
  <si>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</si>
  <si>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</si>
  <si>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</si>
  <si>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</si>
  <si>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</si>
  <si>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</si>
  <si>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</si>
  <si>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</si>
  <si>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</si>
  <si>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</si>
  <si>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</si>
  <si>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</si>
  <si>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</si>
  <si>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</si>
  <si>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</si>
  <si>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</si>
  <si>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</si>
  <si>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</si>
  <si>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</si>
  <si>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</si>
  <si>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</si>
  <si>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</si>
  <si>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</si>
  <si>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</si>
  <si>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</si>
  <si>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</si>
  <si>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</si>
  <si>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</si>
  <si>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</si>
  <si>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</si>
  <si>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</si>
  <si>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</si>
  <si>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</si>
  <si>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</si>
  <si>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</si>
  <si>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</si>
  <si>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</si>
  <si>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</si>
  <si>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</si>
  <si>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</si>
  <si>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</si>
  <si>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</si>
  <si>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</si>
  <si>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</si>
  <si>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</si>
  <si>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</si>
  <si>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</si>
  <si>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</si>
  <si>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</si>
  <si>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</si>
  <si>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</si>
  <si>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</si>
  <si>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</si>
  <si>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</si>
  <si>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</si>
  <si>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</si>
  <si>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</si>
  <si>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</si>
  <si>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</si>
  <si>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</si>
  <si>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</si>
  <si>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</si>
  <si>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</si>
  <si>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</si>
  <si>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</si>
  <si>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</si>
  <si>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</si>
  <si>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</si>
  <si>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</si>
  <si>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</si>
  <si>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</si>
  <si>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</si>
  <si>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</si>
  <si>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</si>
  <si>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</si>
  <si>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</si>
  <si>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</si>
  <si>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</si>
  <si>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</si>
  <si>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</si>
  <si>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</si>
  <si>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</si>
  <si>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</si>
  <si>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</si>
  <si>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</si>
  <si>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</si>
  <si>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</si>
  <si>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</si>
  <si>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</si>
  <si>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</si>
  <si>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</si>
  <si>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</si>
  <si>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</si>
  <si>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</si>
  <si>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</si>
  <si>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</si>
  <si>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</si>
  <si>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</si>
  <si>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</si>
  <si>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</si>
  <si>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</si>
  <si>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</si>
  <si>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</si>
  <si>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</si>
  <si>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</si>
  <si>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</si>
  <si>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</si>
  <si>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</si>
  <si>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</si>
  <si>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</si>
  <si>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</si>
  <si>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</si>
  <si>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</si>
  <si>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</si>
  <si>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</si>
  <si>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</si>
  <si>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</si>
  <si>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</si>
  <si>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</si>
  <si>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</si>
  <si>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</si>
  <si>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</si>
  <si>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</si>
  <si>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</si>
  <si>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</si>
  <si>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</si>
  <si>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</si>
  <si>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</si>
  <si>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</si>
  <si>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</si>
  <si>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</si>
  <si>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</si>
  <si>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</si>
  <si>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</si>
  <si>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</si>
  <si>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</si>
  <si>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</si>
  <si>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</si>
  <si>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</si>
  <si>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</si>
  <si>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</si>
  <si>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</si>
  <si>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</si>
  <si>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</si>
  <si>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</si>
  <si>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</si>
  <si>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</si>
  <si>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</si>
  <si>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</si>
  <si>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</si>
  <si>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</si>
  <si>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</si>
  <si>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</si>
  <si>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</si>
  <si>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</si>
  <si>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</si>
  <si>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</si>
  <si>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</si>
  <si>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</si>
  <si>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</si>
  <si>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</si>
  <si>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</si>
  <si>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</si>
  <si>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</si>
  <si>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</si>
  <si>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</si>
  <si>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</si>
  <si>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</si>
  <si>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</si>
  <si>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</si>
  <si>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</si>
  <si>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</si>
  <si>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</si>
  <si>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</si>
  <si>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</si>
  <si>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</si>
  <si>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</si>
  <si>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</si>
  <si>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</si>
  <si>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</si>
  <si>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</si>
  <si>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</si>
  <si>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</si>
  <si>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</si>
  <si>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</si>
  <si>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</si>
  <si>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</si>
  <si>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</si>
  <si>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</si>
  <si>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</si>
  <si>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</si>
  <si>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</si>
  <si>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</si>
  <si>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</si>
  <si>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</si>
  <si>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</si>
  <si>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</si>
  <si>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</si>
  <si>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</si>
  <si>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</si>
  <si>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</si>
  <si>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</si>
  <si>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</si>
  <si>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</si>
  <si>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</si>
  <si>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</si>
  <si>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</si>
  <si>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</si>
  <si>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</si>
  <si>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</si>
  <si>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</si>
  <si>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</si>
  <si>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</si>
  <si>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</si>
  <si>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</si>
  <si>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</si>
  <si>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</si>
  <si>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</si>
  <si>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</si>
  <si>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</si>
  <si>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</si>
  <si>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</si>
  <si>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</si>
  <si>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</si>
  <si>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</si>
  <si>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</si>
  <si>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</si>
  <si>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</si>
  <si>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</si>
  <si>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</si>
  <si>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</si>
  <si>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</si>
  <si>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</si>
  <si>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</si>
  <si>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Володарський районний суд Київської області</t>
  </si>
  <si>
    <t>9300. Київська область.смт. Володарка</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</si>
  <si>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</si>
  <si>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</si>
  <si>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</si>
  <si>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</si>
  <si>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</si>
  <si>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</si>
  <si>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</si>
  <si>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</si>
  <si>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</si>
  <si>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</si>
  <si>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</si>
  <si>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</si>
  <si>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</si>
  <si>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</si>
  <si>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Павлюк</t>
  </si>
  <si>
    <t/>
  </si>
  <si>
    <t>А.О. Волохатюк</t>
  </si>
  <si>
    <t>976091489</t>
  </si>
  <si>
    <t>3 січня 2017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</si>
</sst>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64"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textRotation="90" wrapText="1"/>
    </xf>
    <xf numFmtId="0" fontId="29" fillId="0" borderId="0" xfId="0" applyFont="1" applyBorder="1" applyAlignment="1">
      <alignment horizontal="left"/>
    </xf>
    <xf numFmtId="0" fontId="32" fillId="0" borderId="2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2" fillId="0" borderId="10" xfId="0" applyFont="1" applyBorder="1" applyAlignment="1">
      <alignment horizontal="center" vertical="center"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1" fillId="0" borderId="13" xfId="44" applyFont="1" applyFill="1" applyBorder="1" applyAlignment="1">
      <alignment horizontal="left"/>
    </xf>
    <xf numFmtId="0" fontId="31" fillId="0" borderId="14" xfId="44" applyFont="1" applyFill="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11" fillId="0" borderId="0" xfId="0"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11" fillId="0" borderId="12" xfId="43" applyFont="1" applyFill="1" applyBorder="1" applyAlignment="1">
      <alignment horizontal="center" vertical="center" textRotation="90"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xfId="0" builtinId="0"/>
    <cellStyle name="Обычный 2" xfId="42"/>
    <cellStyle name="Обычный_31" xfId="43"/>
    <cellStyle name="Обычный_D-07 санкції" xfId="44"/>
    <cellStyle name="Фінансови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5" zoomScale="115" zoomScaleNormal="115" zoomScaleSheetLayoutView="130" workbookViewId="0">
      <selection activeCell="E46" sqref="E46"/>
    </sheetView>
  </sheetViews>
  <sheetFormatPr defaultRowHeight="12.75" x14ac:dyDescent="0.2"/>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x14ac:dyDescent="0.2">
      <c r="E1" s="118" t="s">
        <v>296</v>
      </c>
    </row>
    <row r="3" spans="1:8" ht="18.95" customHeight="1" x14ac:dyDescent="0.3">
      <c r="B3" s="202" t="s">
        <v>297</v>
      </c>
      <c r="C3" s="202"/>
      <c r="D3" s="202"/>
      <c r="E3" s="202"/>
      <c r="F3" s="202"/>
      <c r="G3" s="202"/>
      <c r="H3" s="202"/>
    </row>
    <row r="4" spans="1:8" ht="18.95" customHeight="1" x14ac:dyDescent="0.3">
      <c r="B4" s="202" t="s">
        <v>298</v>
      </c>
      <c r="C4" s="202"/>
      <c r="D4" s="202"/>
      <c r="E4" s="202"/>
      <c r="F4" s="202"/>
      <c r="G4" s="202"/>
      <c r="H4" s="202"/>
    </row>
    <row r="5" spans="1:8" ht="18.95" customHeight="1" x14ac:dyDescent="0.3">
      <c r="B5" s="202"/>
      <c r="C5" s="202"/>
      <c r="D5" s="202"/>
      <c r="E5" s="202"/>
      <c r="F5" s="202"/>
      <c r="G5" s="202"/>
      <c r="H5" s="202"/>
    </row>
    <row r="6" spans="1:8" ht="18.95" customHeight="1" x14ac:dyDescent="0.3">
      <c r="B6" s="119"/>
      <c r="C6" s="119"/>
      <c r="D6" s="211" t="s">
        <v>374</v>
      </c>
      <c r="E6" s="211"/>
      <c r="F6" s="211"/>
      <c r="G6" s="119"/>
      <c r="H6" s="119"/>
    </row>
    <row r="7" spans="1:8" x14ac:dyDescent="0.2">
      <c r="E7" s="121" t="s">
        <v>299</v>
      </c>
    </row>
    <row r="8" spans="1:8" ht="18.95" customHeight="1" x14ac:dyDescent="0.3">
      <c r="D8" s="120"/>
      <c r="F8" s="119"/>
      <c r="G8" s="119"/>
      <c r="H8" s="119"/>
    </row>
    <row r="9" spans="1:8" ht="12.95" customHeight="1" x14ac:dyDescent="0.2">
      <c r="E9" s="121"/>
      <c r="F9" s="136"/>
      <c r="G9" s="136"/>
      <c r="H9" s="136"/>
    </row>
    <row r="10" spans="1:8" ht="12.95" customHeight="1" x14ac:dyDescent="0.2">
      <c r="E10" s="121"/>
      <c r="F10" s="136"/>
      <c r="G10" s="136"/>
      <c r="H10" s="136"/>
    </row>
    <row r="11" spans="1:8" ht="12.95" customHeight="1" x14ac:dyDescent="0.2">
      <c r="B11" s="140"/>
      <c r="C11" s="140"/>
      <c r="D11" s="140"/>
      <c r="E11" s="140"/>
    </row>
    <row r="12" spans="1:8" ht="12.95" customHeight="1" x14ac:dyDescent="0.2">
      <c r="A12" s="143"/>
      <c r="B12" s="203" t="s">
        <v>300</v>
      </c>
      <c r="C12" s="204"/>
      <c r="D12" s="205"/>
      <c r="E12" s="122" t="s">
        <v>301</v>
      </c>
      <c r="F12" s="135"/>
      <c r="G12" s="118" t="s">
        <v>302</v>
      </c>
    </row>
    <row r="13" spans="1:8" ht="12.95" customHeight="1" x14ac:dyDescent="0.2">
      <c r="A13" s="143"/>
      <c r="B13" s="123"/>
      <c r="C13" s="124"/>
      <c r="D13" s="143"/>
      <c r="E13" s="144"/>
      <c r="F13" s="135"/>
      <c r="G13" s="125" t="s">
        <v>303</v>
      </c>
    </row>
    <row r="14" spans="1:8" ht="37.5" customHeight="1" x14ac:dyDescent="0.2">
      <c r="A14" s="143"/>
      <c r="B14" s="206" t="s">
        <v>304</v>
      </c>
      <c r="C14" s="207"/>
      <c r="D14" s="208"/>
      <c r="E14" s="129" t="s">
        <v>305</v>
      </c>
      <c r="F14" s="135"/>
      <c r="G14" s="125"/>
    </row>
    <row r="15" spans="1:8" ht="12.75" customHeight="1" x14ac:dyDescent="0.2">
      <c r="A15" s="143"/>
      <c r="B15" s="126"/>
      <c r="C15" s="127"/>
      <c r="D15" s="128"/>
      <c r="E15" s="129"/>
      <c r="G15" s="130" t="s">
        <v>306</v>
      </c>
    </row>
    <row r="16" spans="1:8" ht="12.75" customHeight="1" x14ac:dyDescent="0.2">
      <c r="A16" s="143"/>
      <c r="B16" s="126"/>
      <c r="C16" s="127"/>
      <c r="D16" s="128"/>
      <c r="E16" s="129"/>
      <c r="F16" s="209" t="s">
        <v>307</v>
      </c>
      <c r="G16" s="210"/>
      <c r="H16" s="210"/>
    </row>
    <row r="17" spans="1:8" ht="12.75" customHeight="1" x14ac:dyDescent="0.2">
      <c r="A17" s="143"/>
      <c r="B17" s="206" t="s">
        <v>308</v>
      </c>
      <c r="C17" s="207"/>
      <c r="D17" s="208"/>
      <c r="E17" s="129"/>
      <c r="F17" s="224" t="s">
        <v>323</v>
      </c>
      <c r="G17" s="225"/>
      <c r="H17" s="225"/>
    </row>
    <row r="18" spans="1:8" ht="12.75" customHeight="1" x14ac:dyDescent="0.2">
      <c r="A18" s="143"/>
      <c r="B18" s="206" t="s">
        <v>309</v>
      </c>
      <c r="C18" s="207"/>
      <c r="D18" s="208"/>
      <c r="E18" s="129"/>
    </row>
    <row r="19" spans="1:8" ht="12.75" customHeight="1" x14ac:dyDescent="0.2">
      <c r="A19" s="143"/>
      <c r="B19" s="206" t="s">
        <v>310</v>
      </c>
      <c r="C19" s="207"/>
      <c r="D19" s="208"/>
      <c r="E19" s="129" t="s">
        <v>311</v>
      </c>
      <c r="F19" s="228" t="s">
        <v>324</v>
      </c>
      <c r="G19" s="229"/>
      <c r="H19" s="229"/>
    </row>
    <row r="20" spans="1:8" ht="12.95" customHeight="1" x14ac:dyDescent="0.2">
      <c r="A20" s="143"/>
      <c r="B20" s="230" t="s">
        <v>313</v>
      </c>
      <c r="C20" s="231"/>
      <c r="D20" s="232"/>
      <c r="E20" s="131" t="s">
        <v>314</v>
      </c>
      <c r="F20" s="226" t="s">
        <v>325</v>
      </c>
      <c r="G20" s="227"/>
      <c r="H20" s="227"/>
    </row>
    <row r="21" spans="1:8" ht="12.95" customHeight="1" x14ac:dyDescent="0.2">
      <c r="A21" s="143"/>
      <c r="B21" s="132"/>
      <c r="C21" s="133"/>
      <c r="D21" s="143"/>
      <c r="E21" s="144"/>
      <c r="F21" s="209" t="s">
        <v>366</v>
      </c>
      <c r="G21" s="210"/>
      <c r="H21" s="210"/>
    </row>
    <row r="22" spans="1:8" ht="12.75" customHeight="1" x14ac:dyDescent="0.2">
      <c r="A22" s="143"/>
      <c r="B22" s="206" t="s">
        <v>315</v>
      </c>
      <c r="C22" s="207"/>
      <c r="D22" s="208"/>
      <c r="E22" s="134" t="s">
        <v>316</v>
      </c>
      <c r="F22" s="135"/>
      <c r="G22" s="136"/>
      <c r="H22" s="136"/>
    </row>
    <row r="23" spans="1:8" ht="12.75" customHeight="1" x14ac:dyDescent="0.2">
      <c r="A23" s="143"/>
      <c r="B23" s="206"/>
      <c r="C23" s="207"/>
      <c r="D23" s="208"/>
      <c r="E23" s="134" t="s">
        <v>317</v>
      </c>
      <c r="F23" s="135"/>
      <c r="G23" s="130"/>
    </row>
    <row r="24" spans="1:8" ht="12.95" customHeight="1" x14ac:dyDescent="0.2">
      <c r="A24" s="143"/>
      <c r="B24" s="135"/>
      <c r="C24" s="136"/>
      <c r="D24" s="143"/>
      <c r="E24" s="131"/>
      <c r="F24" s="209" t="s">
        <v>312</v>
      </c>
      <c r="G24" s="210"/>
      <c r="H24" s="210"/>
    </row>
    <row r="25" spans="1:8" ht="12.95" customHeight="1" x14ac:dyDescent="0.2">
      <c r="A25" s="143"/>
      <c r="B25" s="135"/>
      <c r="C25" s="136"/>
      <c r="D25" s="143"/>
      <c r="E25" s="131"/>
      <c r="F25" s="135"/>
      <c r="G25" s="130"/>
    </row>
    <row r="26" spans="1:8" ht="12.95" customHeight="1" x14ac:dyDescent="0.2">
      <c r="A26" s="143"/>
      <c r="B26" s="145"/>
      <c r="C26" s="140"/>
      <c r="D26" s="141"/>
      <c r="E26" s="146"/>
      <c r="F26" s="135"/>
    </row>
    <row r="27" spans="1:8" ht="12.95" customHeight="1" x14ac:dyDescent="0.2">
      <c r="B27" s="147"/>
      <c r="C27" s="147"/>
      <c r="D27" s="147"/>
      <c r="E27" s="147"/>
    </row>
    <row r="28" spans="1:8" ht="12.95" customHeight="1" x14ac:dyDescent="0.2">
      <c r="B28" s="136"/>
      <c r="C28" s="136"/>
      <c r="D28" s="136"/>
      <c r="E28" s="136"/>
    </row>
    <row r="29" spans="1:8" ht="12.95" customHeight="1" x14ac:dyDescent="0.2">
      <c r="B29" s="136"/>
      <c r="C29" s="136"/>
      <c r="D29" s="136"/>
      <c r="E29" s="136"/>
    </row>
    <row r="30" spans="1:8" ht="12.95" customHeight="1" x14ac:dyDescent="0.2">
      <c r="B30" s="136"/>
      <c r="C30" s="136"/>
      <c r="D30" s="136"/>
      <c r="E30" s="136"/>
    </row>
    <row r="31" spans="1:8" ht="12.95" customHeight="1" x14ac:dyDescent="0.2">
      <c r="B31" s="136"/>
      <c r="C31" s="136"/>
      <c r="D31" s="136"/>
      <c r="E31" s="136"/>
    </row>
    <row r="32" spans="1:8" ht="12.95" customHeight="1" x14ac:dyDescent="0.2">
      <c r="B32" s="136"/>
      <c r="C32" s="136"/>
      <c r="D32" s="136"/>
      <c r="E32" s="136"/>
    </row>
    <row r="34" spans="1:9" ht="12.95" customHeight="1" x14ac:dyDescent="0.2">
      <c r="B34" s="140"/>
      <c r="C34" s="140"/>
      <c r="D34" s="140"/>
      <c r="E34" s="140"/>
      <c r="F34" s="140"/>
      <c r="G34" s="140"/>
      <c r="H34" s="140"/>
    </row>
    <row r="35" spans="1:9" ht="12.95" customHeight="1" x14ac:dyDescent="0.2">
      <c r="A35" s="143"/>
      <c r="B35" s="137" t="s">
        <v>318</v>
      </c>
      <c r="C35" s="138"/>
      <c r="D35" s="147"/>
      <c r="E35" s="147"/>
      <c r="F35" s="147"/>
      <c r="G35" s="147"/>
      <c r="H35" s="148"/>
      <c r="I35" s="136"/>
    </row>
    <row r="36" spans="1:9" ht="12.95" customHeight="1" x14ac:dyDescent="0.2">
      <c r="A36" s="143"/>
      <c r="B36" s="135"/>
      <c r="C36" s="136"/>
      <c r="D36" s="136"/>
      <c r="E36" s="136"/>
      <c r="F36" s="136"/>
      <c r="G36" s="136"/>
      <c r="H36" s="143"/>
      <c r="I36" s="136"/>
    </row>
    <row r="37" spans="1:9" ht="12.95" customHeight="1" x14ac:dyDescent="0.2">
      <c r="A37" s="143"/>
      <c r="B37" s="215" t="s">
        <v>319</v>
      </c>
      <c r="C37" s="216"/>
      <c r="D37" s="217" t="s">
        <v>375</v>
      </c>
      <c r="E37" s="217"/>
      <c r="F37" s="217"/>
      <c r="G37" s="217"/>
      <c r="H37" s="218"/>
      <c r="I37" s="136"/>
    </row>
    <row r="38" spans="1:9" ht="12.95" customHeight="1" x14ac:dyDescent="0.2">
      <c r="A38" s="143"/>
      <c r="B38" s="135"/>
      <c r="C38" s="136"/>
      <c r="D38" s="147"/>
      <c r="E38" s="147"/>
      <c r="F38" s="147"/>
      <c r="G38" s="147"/>
      <c r="H38" s="148"/>
      <c r="I38" s="136"/>
    </row>
    <row r="39" spans="1:9" ht="12.95" customHeight="1" x14ac:dyDescent="0.2">
      <c r="A39" s="143"/>
      <c r="B39" s="135" t="s">
        <v>320</v>
      </c>
      <c r="C39" s="136"/>
      <c r="D39" s="219" t="s">
        <v>376</v>
      </c>
      <c r="E39" s="217"/>
      <c r="F39" s="217"/>
      <c r="G39" s="217"/>
      <c r="H39" s="218"/>
      <c r="I39" s="136"/>
    </row>
    <row r="40" spans="1:9" ht="12.95" customHeight="1" x14ac:dyDescent="0.2">
      <c r="A40" s="143"/>
      <c r="B40" s="135"/>
      <c r="C40" s="136"/>
      <c r="D40" s="136"/>
      <c r="E40" s="136"/>
      <c r="F40" s="136"/>
      <c r="G40" s="136"/>
      <c r="H40" s="143"/>
      <c r="I40" s="136"/>
    </row>
    <row r="41" spans="1:9" ht="12.95" customHeight="1" x14ac:dyDescent="0.2">
      <c r="A41" s="143"/>
      <c r="B41" s="220" t="s">
        <v>377</v>
      </c>
      <c r="C41" s="221"/>
      <c r="D41" s="221"/>
      <c r="E41" s="221"/>
      <c r="F41" s="221"/>
      <c r="G41" s="221"/>
      <c r="H41" s="222"/>
    </row>
    <row r="42" spans="1:9" ht="12.75" customHeight="1" x14ac:dyDescent="0.2">
      <c r="A42" s="143"/>
      <c r="B42" s="212" t="s">
        <v>321</v>
      </c>
      <c r="C42" s="213"/>
      <c r="D42" s="213"/>
      <c r="E42" s="213"/>
      <c r="F42" s="213"/>
      <c r="G42" s="213"/>
      <c r="H42" s="214"/>
    </row>
    <row r="43" spans="1:9" ht="12.95" customHeight="1" x14ac:dyDescent="0.2">
      <c r="A43" s="143"/>
      <c r="B43" s="135"/>
      <c r="C43" s="136"/>
      <c r="D43" s="136"/>
      <c r="E43" s="136"/>
      <c r="F43" s="136"/>
      <c r="G43" s="136"/>
      <c r="H43" s="143"/>
      <c r="I43" s="136"/>
    </row>
    <row r="44" spans="1:9" ht="12.95" customHeight="1" x14ac:dyDescent="0.2">
      <c r="A44" s="143"/>
      <c r="B44" s="223">
        <v>25</v>
      </c>
      <c r="C44" s="217"/>
      <c r="D44" s="217"/>
      <c r="E44" s="217"/>
      <c r="F44" s="217"/>
      <c r="G44" s="217"/>
      <c r="H44" s="218"/>
      <c r="I44" s="136"/>
    </row>
    <row r="45" spans="1:9" ht="12.95" customHeight="1" x14ac:dyDescent="0.2">
      <c r="A45" s="143"/>
      <c r="B45" s="212" t="s">
        <v>322</v>
      </c>
      <c r="C45" s="213"/>
      <c r="D45" s="213"/>
      <c r="E45" s="213"/>
      <c r="F45" s="213"/>
      <c r="G45" s="213"/>
      <c r="H45" s="214"/>
      <c r="I45" s="136"/>
    </row>
    <row r="46" spans="1:9" ht="12.95" customHeight="1" x14ac:dyDescent="0.2">
      <c r="A46" s="143"/>
      <c r="B46" s="145"/>
      <c r="C46" s="140"/>
      <c r="D46" s="140"/>
      <c r="E46" s="140"/>
      <c r="F46" s="140"/>
      <c r="G46" s="140"/>
      <c r="H46" s="141"/>
      <c r="I46" s="136"/>
    </row>
    <row r="47" spans="1:9" ht="12.95" customHeight="1" x14ac:dyDescent="0.2">
      <c r="B47" s="147"/>
      <c r="C47" s="147"/>
      <c r="D47" s="147"/>
      <c r="E47" s="147"/>
      <c r="F47" s="147"/>
      <c r="G47" s="147"/>
      <c r="H47" s="147"/>
    </row>
  </sheetData>
  <mergeCells count="24">
    <mergeCell ref="B20:D20"/>
    <mergeCell ref="B22:D23"/>
    <mergeCell ref="B17:D17"/>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3:H3"/>
    <mergeCell ref="B4:H4"/>
    <mergeCell ref="B5:H5"/>
    <mergeCell ref="B12:D12"/>
    <mergeCell ref="B14:D14"/>
  </mergeCells>
  <phoneticPr fontId="5" type="noConversion"/>
  <pageMargins left="0.75" right="0.75" top="1" bottom="1" header="0.5" footer="0.5"/>
  <pageSetup paperSize="9" scale="92" orientation="portrait" r:id="rId1"/>
  <headerFooter alignWithMargins="0">
    <oddFooter>&amp;C&amp;L21EFDB41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topLeftCell="A14" zoomScaleNormal="100" workbookViewId="0">
      <selection activeCell="C22" sqref="C22:C24"/>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80" t="s">
        <v>274</v>
      </c>
      <c r="B1" s="380"/>
      <c r="C1" s="380"/>
      <c r="D1" s="380"/>
      <c r="E1" s="380"/>
      <c r="F1" s="380"/>
      <c r="G1" s="380"/>
      <c r="H1" s="380"/>
      <c r="I1" s="380"/>
      <c r="J1" s="380"/>
      <c r="K1" s="380"/>
      <c r="L1" s="380"/>
    </row>
    <row r="2" spans="1:12" ht="15" customHeight="1" x14ac:dyDescent="0.2">
      <c r="A2" s="381" t="s">
        <v>123</v>
      </c>
      <c r="B2" s="396" t="s">
        <v>188</v>
      </c>
      <c r="C2" s="397"/>
      <c r="D2" s="386" t="s">
        <v>267</v>
      </c>
      <c r="E2" s="389" t="s">
        <v>189</v>
      </c>
      <c r="F2" s="389" t="s">
        <v>190</v>
      </c>
      <c r="G2" s="389" t="s">
        <v>268</v>
      </c>
      <c r="H2" s="392" t="s">
        <v>191</v>
      </c>
      <c r="I2" s="393"/>
      <c r="J2" s="393"/>
      <c r="K2" s="394"/>
      <c r="L2" s="386" t="s">
        <v>194</v>
      </c>
    </row>
    <row r="3" spans="1:12" ht="12.75" customHeight="1" x14ac:dyDescent="0.2">
      <c r="A3" s="382"/>
      <c r="B3" s="398"/>
      <c r="C3" s="399"/>
      <c r="D3" s="387"/>
      <c r="E3" s="390"/>
      <c r="F3" s="390"/>
      <c r="G3" s="390"/>
      <c r="H3" s="381" t="s">
        <v>192</v>
      </c>
      <c r="I3" s="383" t="s">
        <v>71</v>
      </c>
      <c r="J3" s="384"/>
      <c r="K3" s="385"/>
      <c r="L3" s="387"/>
    </row>
    <row r="4" spans="1:12" ht="81" customHeight="1" x14ac:dyDescent="0.2">
      <c r="A4" s="382"/>
      <c r="B4" s="400"/>
      <c r="C4" s="401"/>
      <c r="D4" s="388"/>
      <c r="E4" s="391"/>
      <c r="F4" s="391"/>
      <c r="G4" s="391"/>
      <c r="H4" s="395"/>
      <c r="I4" s="115" t="s">
        <v>233</v>
      </c>
      <c r="J4" s="115" t="s">
        <v>234</v>
      </c>
      <c r="K4" s="116" t="s">
        <v>193</v>
      </c>
      <c r="L4" s="388"/>
    </row>
    <row r="5" spans="1:12" s="41" customFormat="1" ht="11.25" x14ac:dyDescent="0.2">
      <c r="A5" s="117" t="s">
        <v>73</v>
      </c>
      <c r="B5" s="402" t="s">
        <v>74</v>
      </c>
      <c r="C5" s="402"/>
      <c r="D5" s="117">
        <v>1</v>
      </c>
      <c r="E5" s="117">
        <v>2</v>
      </c>
      <c r="F5" s="117">
        <v>3</v>
      </c>
      <c r="G5" s="117">
        <v>4</v>
      </c>
      <c r="H5" s="117">
        <v>5</v>
      </c>
      <c r="I5" s="117">
        <v>6</v>
      </c>
      <c r="J5" s="117">
        <v>7</v>
      </c>
      <c r="K5" s="117">
        <v>8</v>
      </c>
      <c r="L5" s="117">
        <v>9</v>
      </c>
    </row>
    <row r="6" spans="1:12" ht="65.25" customHeight="1" x14ac:dyDescent="0.2">
      <c r="A6" s="115">
        <v>1</v>
      </c>
      <c r="B6" s="403" t="s">
        <v>196</v>
      </c>
      <c r="C6" s="404"/>
      <c r="D6" s="199"/>
      <c r="E6" s="199"/>
      <c r="F6" s="199"/>
      <c r="G6" s="199"/>
      <c r="H6" s="199"/>
      <c r="I6" s="199"/>
      <c r="J6" s="199"/>
      <c r="K6" s="199"/>
      <c r="L6" s="199"/>
    </row>
    <row r="7" spans="1:12" ht="28.5" customHeight="1" x14ac:dyDescent="0.2">
      <c r="A7" s="115">
        <v>2</v>
      </c>
      <c r="B7" s="403" t="s">
        <v>275</v>
      </c>
      <c r="C7" s="404"/>
      <c r="D7" s="199"/>
      <c r="E7" s="199"/>
      <c r="F7" s="199"/>
      <c r="G7" s="199"/>
      <c r="H7" s="199"/>
      <c r="I7" s="199"/>
      <c r="J7" s="199"/>
      <c r="K7" s="199"/>
      <c r="L7" s="199"/>
    </row>
    <row r="8" spans="1:12" ht="39" customHeight="1" x14ac:dyDescent="0.2">
      <c r="A8" s="115">
        <v>3</v>
      </c>
      <c r="B8" s="407" t="s">
        <v>197</v>
      </c>
      <c r="C8" s="408"/>
      <c r="D8" s="199"/>
      <c r="E8" s="199"/>
      <c r="F8" s="199"/>
      <c r="G8" s="199"/>
      <c r="H8" s="199"/>
      <c r="I8" s="199"/>
      <c r="J8" s="199"/>
      <c r="K8" s="199"/>
      <c r="L8" s="199"/>
    </row>
    <row r="9" spans="1:12" ht="41.25" customHeight="1" x14ac:dyDescent="0.2">
      <c r="A9" s="115">
        <v>4</v>
      </c>
      <c r="B9" s="409" t="s">
        <v>198</v>
      </c>
      <c r="C9" s="410"/>
      <c r="D9" s="199"/>
      <c r="E9" s="199"/>
      <c r="F9" s="199"/>
      <c r="G9" s="199"/>
      <c r="H9" s="199"/>
      <c r="I9" s="199"/>
      <c r="J9" s="199"/>
      <c r="K9" s="199"/>
      <c r="L9" s="199"/>
    </row>
    <row r="10" spans="1:12" ht="69.75" customHeight="1" x14ac:dyDescent="0.2">
      <c r="A10" s="115">
        <v>5</v>
      </c>
      <c r="B10" s="403" t="s">
        <v>199</v>
      </c>
      <c r="C10" s="404"/>
      <c r="D10" s="199"/>
      <c r="E10" s="199"/>
      <c r="F10" s="199"/>
      <c r="G10" s="199"/>
      <c r="H10" s="199"/>
      <c r="I10" s="199"/>
      <c r="J10" s="199"/>
      <c r="K10" s="199"/>
      <c r="L10" s="199"/>
    </row>
    <row r="11" spans="1:12" ht="17.25" customHeight="1" x14ac:dyDescent="0.2">
      <c r="A11" s="115">
        <v>6</v>
      </c>
      <c r="B11" s="405" t="s">
        <v>195</v>
      </c>
      <c r="C11" s="406"/>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x14ac:dyDescent="0.2"/>
    <row r="13" spans="1:12" ht="7.5" customHeight="1" x14ac:dyDescent="0.25">
      <c r="B13" s="376"/>
      <c r="C13" s="376"/>
      <c r="D13" s="376"/>
      <c r="E13" s="51"/>
      <c r="F13" s="51"/>
      <c r="G13" s="52"/>
      <c r="H13" s="52"/>
      <c r="I13" s="52"/>
      <c r="J13" s="52"/>
      <c r="K13" s="52"/>
    </row>
    <row r="14" spans="1:12" ht="15" customHeight="1" x14ac:dyDescent="0.2"/>
    <row r="15" spans="1:12" s="55" customFormat="1" ht="15" customHeight="1" x14ac:dyDescent="0.25">
      <c r="B15" s="169" t="s">
        <v>372</v>
      </c>
      <c r="C15" s="170"/>
      <c r="D15" s="171"/>
      <c r="E15" s="377" t="s">
        <v>391</v>
      </c>
      <c r="F15" s="377"/>
      <c r="G15" s="377"/>
      <c r="H15" s="139"/>
    </row>
    <row r="16" spans="1:12" s="55" customFormat="1" ht="15" customHeight="1" x14ac:dyDescent="0.2">
      <c r="B16" s="172"/>
      <c r="C16" s="173" t="s">
        <v>225</v>
      </c>
      <c r="D16" s="174"/>
      <c r="E16" s="378" t="s">
        <v>226</v>
      </c>
      <c r="F16" s="378"/>
      <c r="G16" s="378"/>
      <c r="H16" s="82" t="s">
        <v>392</v>
      </c>
    </row>
    <row r="17" spans="2:10" s="55" customFormat="1" ht="11.25" customHeight="1" x14ac:dyDescent="0.2">
      <c r="B17" s="172"/>
      <c r="C17" s="174"/>
      <c r="D17" s="174"/>
      <c r="E17" s="175" t="s">
        <v>392</v>
      </c>
      <c r="F17" s="175" t="s">
        <v>392</v>
      </c>
      <c r="G17" s="175" t="s">
        <v>392</v>
      </c>
      <c r="H17" s="82" t="s">
        <v>392</v>
      </c>
    </row>
    <row r="18" spans="2:10" s="55" customFormat="1" ht="15" customHeight="1" x14ac:dyDescent="0.2">
      <c r="B18" s="169" t="s">
        <v>373</v>
      </c>
      <c r="C18" s="170"/>
      <c r="D18" s="171"/>
      <c r="E18" s="377" t="s">
        <v>393</v>
      </c>
      <c r="F18" s="377"/>
      <c r="G18" s="377"/>
      <c r="H18" s="53"/>
      <c r="I18" s="53"/>
      <c r="J18" s="53"/>
    </row>
    <row r="19" spans="2:10" s="55" customFormat="1" ht="15" customHeight="1" x14ac:dyDescent="0.2">
      <c r="B19" s="176" t="s">
        <v>392</v>
      </c>
      <c r="C19" s="173" t="s">
        <v>225</v>
      </c>
      <c r="D19" s="174"/>
      <c r="E19" s="379" t="s">
        <v>226</v>
      </c>
      <c r="F19" s="379"/>
      <c r="G19" s="379"/>
      <c r="H19" s="54" t="s">
        <v>392</v>
      </c>
      <c r="I19" s="53"/>
      <c r="J19" s="53"/>
    </row>
    <row r="20" spans="2:10" s="55" customFormat="1" ht="11.25" customHeight="1" x14ac:dyDescent="0.2">
      <c r="B20" s="172"/>
      <c r="C20" s="174"/>
      <c r="D20" s="174"/>
      <c r="E20" s="175" t="s">
        <v>392</v>
      </c>
      <c r="F20" s="175" t="s">
        <v>392</v>
      </c>
      <c r="G20" s="176" t="s">
        <v>392</v>
      </c>
      <c r="H20" s="54" t="s">
        <v>392</v>
      </c>
      <c r="I20" s="53"/>
      <c r="J20" s="53"/>
    </row>
    <row r="21" spans="2:10" s="55" customFormat="1" ht="11.25" customHeight="1" x14ac:dyDescent="0.2">
      <c r="B21" s="172"/>
      <c r="C21" s="174"/>
      <c r="D21" s="174"/>
      <c r="E21" s="175" t="s">
        <v>392</v>
      </c>
      <c r="F21" s="175" t="s">
        <v>392</v>
      </c>
      <c r="G21" s="176" t="s">
        <v>392</v>
      </c>
      <c r="H21" s="54" t="s">
        <v>392</v>
      </c>
      <c r="I21" s="53"/>
      <c r="J21" s="53"/>
    </row>
    <row r="22" spans="2:10" s="55" customFormat="1" ht="15" customHeight="1" x14ac:dyDescent="0.2">
      <c r="B22" s="176" t="s">
        <v>369</v>
      </c>
      <c r="C22" s="201" t="s">
        <v>394</v>
      </c>
      <c r="D22" s="174"/>
      <c r="E22" s="175" t="s">
        <v>392</v>
      </c>
      <c r="F22" s="175" t="s">
        <v>392</v>
      </c>
      <c r="G22" s="176" t="s">
        <v>392</v>
      </c>
      <c r="H22" s="54" t="s">
        <v>392</v>
      </c>
      <c r="I22" s="53"/>
      <c r="J22" s="53"/>
    </row>
    <row r="23" spans="2:10" s="55" customFormat="1" ht="15" customHeight="1" x14ac:dyDescent="0.2">
      <c r="B23" s="176" t="s">
        <v>370</v>
      </c>
      <c r="C23" s="201" t="s">
        <v>392</v>
      </c>
      <c r="D23" s="174"/>
      <c r="E23" s="175" t="s">
        <v>392</v>
      </c>
      <c r="F23" s="175" t="s">
        <v>392</v>
      </c>
      <c r="G23" s="176" t="s">
        <v>392</v>
      </c>
      <c r="H23" s="54" t="s">
        <v>392</v>
      </c>
      <c r="I23" s="53"/>
      <c r="J23" s="53"/>
    </row>
    <row r="24" spans="2:10" s="55" customFormat="1" ht="15" customHeight="1" x14ac:dyDescent="0.2">
      <c r="B24" s="176" t="s">
        <v>371</v>
      </c>
      <c r="C24" s="201" t="s">
        <v>392</v>
      </c>
      <c r="D24" s="174"/>
      <c r="E24" s="175" t="s">
        <v>392</v>
      </c>
      <c r="F24" s="175" t="s">
        <v>392</v>
      </c>
      <c r="G24" s="176" t="s">
        <v>392</v>
      </c>
      <c r="H24" s="54" t="s">
        <v>392</v>
      </c>
      <c r="I24" s="53"/>
      <c r="J24" s="53"/>
    </row>
    <row r="25" spans="2:10" s="55" customFormat="1" ht="15" customHeight="1" x14ac:dyDescent="0.2">
      <c r="B25" s="176" t="s">
        <v>392</v>
      </c>
      <c r="C25" s="174"/>
      <c r="D25" s="174"/>
      <c r="E25" s="175" t="s">
        <v>392</v>
      </c>
      <c r="F25" s="175" t="s">
        <v>392</v>
      </c>
      <c r="G25" s="176" t="s">
        <v>392</v>
      </c>
      <c r="H25" s="54" t="s">
        <v>392</v>
      </c>
      <c r="I25" s="53"/>
      <c r="J25" s="53"/>
    </row>
    <row r="26" spans="2:10" ht="15" customHeight="1" x14ac:dyDescent="0.2">
      <c r="B26" s="170" t="s">
        <v>395</v>
      </c>
      <c r="C26" s="177"/>
      <c r="D26" s="177"/>
      <c r="E26" s="172"/>
      <c r="F26" s="172"/>
      <c r="G26" s="172"/>
    </row>
  </sheetData>
  <mergeCells count="23">
    <mergeCell ref="B5:C5"/>
    <mergeCell ref="B10:C10"/>
    <mergeCell ref="B11:C11"/>
    <mergeCell ref="B6:C6"/>
    <mergeCell ref="B7:C7"/>
    <mergeCell ref="B8:C8"/>
    <mergeCell ref="B9:C9"/>
    <mergeCell ref="A1:L1"/>
    <mergeCell ref="A2:A4"/>
    <mergeCell ref="I3:K3"/>
    <mergeCell ref="L2:L4"/>
    <mergeCell ref="D2:D4"/>
    <mergeCell ref="E2:E4"/>
    <mergeCell ref="F2:F4"/>
    <mergeCell ref="G2:G4"/>
    <mergeCell ref="H2:K2"/>
    <mergeCell ref="H3:H4"/>
    <mergeCell ref="B2:C4"/>
    <mergeCell ref="B13:D13"/>
    <mergeCell ref="E15:G15"/>
    <mergeCell ref="E16:G16"/>
    <mergeCell ref="E18:G18"/>
    <mergeCell ref="E19:G19"/>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4" zoomScaleNormal="100" workbookViewId="0">
      <selection activeCell="C6" sqref="C6:G14"/>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7" t="s">
        <v>235</v>
      </c>
      <c r="B1" s="237"/>
      <c r="C1" s="237"/>
      <c r="D1" s="237"/>
      <c r="E1" s="237"/>
      <c r="F1" s="237"/>
      <c r="G1" s="237"/>
    </row>
    <row r="2" spans="1:7" s="43" customFormat="1" ht="25.5" customHeight="1" x14ac:dyDescent="0.2">
      <c r="A2" s="238" t="s">
        <v>163</v>
      </c>
      <c r="B2" s="240" t="s">
        <v>124</v>
      </c>
      <c r="C2" s="67" t="s">
        <v>159</v>
      </c>
      <c r="D2" s="67"/>
      <c r="E2" s="233" t="s">
        <v>162</v>
      </c>
      <c r="F2" s="234"/>
      <c r="G2" s="235" t="s">
        <v>82</v>
      </c>
    </row>
    <row r="3" spans="1:7" s="43" customFormat="1" ht="18.75" customHeight="1" x14ac:dyDescent="0.2">
      <c r="A3" s="239"/>
      <c r="B3" s="241"/>
      <c r="C3" s="243" t="s">
        <v>229</v>
      </c>
      <c r="D3" s="243" t="s">
        <v>160</v>
      </c>
      <c r="E3" s="235" t="s">
        <v>63</v>
      </c>
      <c r="F3" s="166"/>
      <c r="G3" s="242"/>
    </row>
    <row r="4" spans="1:7" s="43" customFormat="1" ht="64.5" customHeight="1" x14ac:dyDescent="0.2">
      <c r="A4" s="239"/>
      <c r="B4" s="241"/>
      <c r="C4" s="244"/>
      <c r="D4" s="244"/>
      <c r="E4" s="236"/>
      <c r="F4" s="83" t="s">
        <v>161</v>
      </c>
      <c r="G4" s="242"/>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326</v>
      </c>
      <c r="C6" s="178">
        <v>88</v>
      </c>
      <c r="D6" s="178">
        <v>87</v>
      </c>
      <c r="E6" s="178">
        <v>82</v>
      </c>
      <c r="F6" s="179">
        <v>9</v>
      </c>
      <c r="G6" s="178">
        <v>6</v>
      </c>
    </row>
    <row r="7" spans="1:7" s="43" customFormat="1" ht="21" customHeight="1" x14ac:dyDescent="0.2">
      <c r="A7" s="69">
        <v>2</v>
      </c>
      <c r="B7" s="70" t="s">
        <v>273</v>
      </c>
      <c r="C7" s="179">
        <f>'розділ 6 '!C28+'розділ 6 '!D28</f>
        <v>48</v>
      </c>
      <c r="D7" s="179">
        <f>'розділ 6 '!D28</f>
        <v>48</v>
      </c>
      <c r="E7" s="179">
        <f>'розділ 6 '!E28</f>
        <v>48</v>
      </c>
      <c r="F7" s="179"/>
      <c r="G7" s="179">
        <f>'розділ 6 '!H28</f>
        <v>0</v>
      </c>
    </row>
    <row r="8" spans="1:7" s="43" customFormat="1" ht="27" customHeight="1" x14ac:dyDescent="0.2">
      <c r="A8" s="69">
        <v>3</v>
      </c>
      <c r="B8" s="70" t="s">
        <v>185</v>
      </c>
      <c r="C8" s="179"/>
      <c r="D8" s="179"/>
      <c r="E8" s="179"/>
      <c r="F8" s="179"/>
      <c r="G8" s="179"/>
    </row>
    <row r="9" spans="1:7" s="43" customFormat="1" ht="27" customHeight="1" x14ac:dyDescent="0.2">
      <c r="A9" s="69">
        <v>4</v>
      </c>
      <c r="B9" s="70" t="s">
        <v>186</v>
      </c>
      <c r="C9" s="179">
        <f>'розділ 5 '!D6+'розділ 5 '!E6</f>
        <v>172</v>
      </c>
      <c r="D9" s="179">
        <f>'розділ 5 '!E6</f>
        <v>172</v>
      </c>
      <c r="E9" s="179">
        <f>'розділ 5 '!F6</f>
        <v>172</v>
      </c>
      <c r="F9" s="179">
        <f>'розділ 5 '!I6</f>
        <v>0</v>
      </c>
      <c r="G9" s="179">
        <f>'розділ 5 '!J6</f>
        <v>0</v>
      </c>
    </row>
    <row r="10" spans="1:7" s="43" customFormat="1" ht="39.75" customHeight="1" x14ac:dyDescent="0.2">
      <c r="A10" s="69">
        <v>5</v>
      </c>
      <c r="B10" s="70" t="s">
        <v>227</v>
      </c>
      <c r="C10" s="179">
        <f>'розділ 5 '!D39+'розділ 5 '!E39</f>
        <v>14</v>
      </c>
      <c r="D10" s="179">
        <f>'розділ 5 '!E39</f>
        <v>14</v>
      </c>
      <c r="E10" s="179">
        <f>'розділ 5 '!F39</f>
        <v>14</v>
      </c>
      <c r="F10" s="179">
        <f>'розділ 5 '!I39</f>
        <v>0</v>
      </c>
      <c r="G10" s="179">
        <f>'розділ 5 '!J39</f>
        <v>0</v>
      </c>
    </row>
    <row r="11" spans="1:7" s="43" customFormat="1" ht="24" customHeight="1" x14ac:dyDescent="0.2">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x14ac:dyDescent="0.2">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x14ac:dyDescent="0.2">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x14ac:dyDescent="0.2">
      <c r="A14" s="69">
        <v>9</v>
      </c>
      <c r="B14" s="72" t="s">
        <v>368</v>
      </c>
      <c r="C14" s="180">
        <f>SUM(C6:C13)</f>
        <v>326</v>
      </c>
      <c r="D14" s="180">
        <f>SUM(D6:D13)</f>
        <v>325</v>
      </c>
      <c r="E14" s="180">
        <f>SUM(E6:E13)</f>
        <v>320</v>
      </c>
      <c r="F14" s="180">
        <f>SUM(F6:F13)</f>
        <v>9</v>
      </c>
      <c r="G14" s="180">
        <f>SUM(G6:G13)</f>
        <v>6</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513"/>
  <sheetViews>
    <sheetView topLeftCell="A56" zoomScale="70" zoomScaleNormal="70" zoomScaleSheetLayoutView="100" zoomScalePageLayoutView="85" workbookViewId="0">
      <selection activeCell="D9" sqref="D9:AC77"/>
    </sheetView>
  </sheetViews>
  <sheetFormatPr defaultRowHeight="12.75" x14ac:dyDescent="0.2"/>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x14ac:dyDescent="0.25">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x14ac:dyDescent="0.2">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x14ac:dyDescent="0.2">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x14ac:dyDescent="0.2">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x14ac:dyDescent="0.2">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x14ac:dyDescent="0.2">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hidden="1" customHeight="1" x14ac:dyDescent="0.2">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x14ac:dyDescent="0.2">
      <c r="A10" s="86">
        <v>2</v>
      </c>
      <c r="B10" s="90" t="s">
        <v>334</v>
      </c>
      <c r="C10" s="38" t="s">
        <v>126</v>
      </c>
      <c r="D10" s="181"/>
      <c r="E10" s="181">
        <v>19</v>
      </c>
      <c r="F10" s="181">
        <v>19</v>
      </c>
      <c r="G10" s="181"/>
      <c r="H10" s="181">
        <v>17</v>
      </c>
      <c r="I10" s="181">
        <v>4</v>
      </c>
      <c r="J10" s="181"/>
      <c r="K10" s="181"/>
      <c r="L10" s="181"/>
      <c r="M10" s="181"/>
      <c r="N10" s="181">
        <v>13</v>
      </c>
      <c r="O10" s="181"/>
      <c r="P10" s="181"/>
      <c r="Q10" s="181"/>
      <c r="R10" s="181">
        <v>4</v>
      </c>
      <c r="S10" s="181"/>
      <c r="T10" s="181"/>
      <c r="U10" s="181">
        <v>13</v>
      </c>
      <c r="V10" s="181"/>
      <c r="W10" s="181"/>
      <c r="X10" s="181"/>
      <c r="Y10" s="181"/>
      <c r="Z10" s="181"/>
      <c r="AA10" s="181">
        <v>2</v>
      </c>
      <c r="AB10" s="181">
        <v>2</v>
      </c>
      <c r="AC10" s="181"/>
    </row>
    <row r="11" spans="1:33" ht="16.5" customHeight="1" x14ac:dyDescent="0.2">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33" ht="16.5" customHeight="1" x14ac:dyDescent="0.2">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33" ht="16.5" customHeight="1" x14ac:dyDescent="0.2">
      <c r="A13" s="86">
        <v>5</v>
      </c>
      <c r="B13" s="91" t="s">
        <v>142</v>
      </c>
      <c r="C13" s="150">
        <v>122</v>
      </c>
      <c r="D13" s="181"/>
      <c r="E13" s="181">
        <v>2</v>
      </c>
      <c r="F13" s="181">
        <v>2</v>
      </c>
      <c r="G13" s="181"/>
      <c r="H13" s="181">
        <v>2</v>
      </c>
      <c r="I13" s="181"/>
      <c r="J13" s="181"/>
      <c r="K13" s="181"/>
      <c r="L13" s="181"/>
      <c r="M13" s="181"/>
      <c r="N13" s="181">
        <v>2</v>
      </c>
      <c r="O13" s="181"/>
      <c r="P13" s="181"/>
      <c r="Q13" s="181"/>
      <c r="R13" s="181"/>
      <c r="S13" s="181"/>
      <c r="T13" s="181"/>
      <c r="U13" s="181">
        <v>2</v>
      </c>
      <c r="V13" s="181"/>
      <c r="W13" s="181"/>
      <c r="X13" s="181"/>
      <c r="Y13" s="181"/>
      <c r="Z13" s="181"/>
      <c r="AA13" s="181"/>
      <c r="AB13" s="181"/>
      <c r="AC13" s="181"/>
    </row>
    <row r="14" spans="1:33" ht="16.5" customHeight="1" x14ac:dyDescent="0.2">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x14ac:dyDescent="0.2">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x14ac:dyDescent="0.2">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x14ac:dyDescent="0.2">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x14ac:dyDescent="0.2">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x14ac:dyDescent="0.2">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x14ac:dyDescent="0.2">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x14ac:dyDescent="0.2">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x14ac:dyDescent="0.2">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x14ac:dyDescent="0.2">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x14ac:dyDescent="0.2">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x14ac:dyDescent="0.2">
      <c r="A25" s="86">
        <v>17</v>
      </c>
      <c r="B25" s="92" t="s">
        <v>339</v>
      </c>
      <c r="C25" s="37" t="s">
        <v>213</v>
      </c>
      <c r="D25" s="181">
        <v>1</v>
      </c>
      <c r="E25" s="181">
        <v>32</v>
      </c>
      <c r="F25" s="181">
        <v>39</v>
      </c>
      <c r="G25" s="181">
        <v>2</v>
      </c>
      <c r="H25" s="181">
        <v>31</v>
      </c>
      <c r="I25" s="181">
        <v>26</v>
      </c>
      <c r="J25" s="181"/>
      <c r="K25" s="181"/>
      <c r="L25" s="181"/>
      <c r="M25" s="181"/>
      <c r="N25" s="181">
        <v>4</v>
      </c>
      <c r="O25" s="181">
        <v>1</v>
      </c>
      <c r="P25" s="181"/>
      <c r="Q25" s="181"/>
      <c r="R25" s="181">
        <v>32</v>
      </c>
      <c r="S25" s="181">
        <v>2</v>
      </c>
      <c r="T25" s="181"/>
      <c r="U25" s="181">
        <v>4</v>
      </c>
      <c r="V25" s="181"/>
      <c r="W25" s="181"/>
      <c r="X25" s="181"/>
      <c r="Y25" s="181"/>
      <c r="Z25" s="181">
        <v>1</v>
      </c>
      <c r="AA25" s="181">
        <v>2</v>
      </c>
      <c r="AB25" s="181">
        <v>2</v>
      </c>
      <c r="AC25" s="181"/>
    </row>
    <row r="26" spans="1:29" ht="16.5" customHeight="1" x14ac:dyDescent="0.2">
      <c r="A26" s="86">
        <v>18</v>
      </c>
      <c r="B26" s="91" t="s">
        <v>77</v>
      </c>
      <c r="C26" s="151">
        <v>185</v>
      </c>
      <c r="D26" s="181">
        <v>1</v>
      </c>
      <c r="E26" s="181">
        <v>28</v>
      </c>
      <c r="F26" s="181">
        <v>35</v>
      </c>
      <c r="G26" s="181">
        <v>2</v>
      </c>
      <c r="H26" s="181">
        <v>28</v>
      </c>
      <c r="I26" s="181">
        <v>24</v>
      </c>
      <c r="J26" s="181"/>
      <c r="K26" s="181"/>
      <c r="L26" s="181"/>
      <c r="M26" s="181"/>
      <c r="N26" s="181">
        <v>4</v>
      </c>
      <c r="O26" s="181"/>
      <c r="P26" s="181"/>
      <c r="Q26" s="181"/>
      <c r="R26" s="181">
        <v>30</v>
      </c>
      <c r="S26" s="181">
        <v>2</v>
      </c>
      <c r="T26" s="181"/>
      <c r="U26" s="181">
        <v>4</v>
      </c>
      <c r="V26" s="181"/>
      <c r="W26" s="181"/>
      <c r="X26" s="181"/>
      <c r="Y26" s="181"/>
      <c r="Z26" s="181"/>
      <c r="AA26" s="181">
        <v>1</v>
      </c>
      <c r="AB26" s="181">
        <v>1</v>
      </c>
      <c r="AC26" s="181"/>
    </row>
    <row r="27" spans="1:29" ht="16.5" customHeight="1" x14ac:dyDescent="0.2">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x14ac:dyDescent="0.2">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x14ac:dyDescent="0.2">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x14ac:dyDescent="0.2">
      <c r="A30" s="86">
        <v>22</v>
      </c>
      <c r="B30" s="91" t="s">
        <v>79</v>
      </c>
      <c r="C30" s="151">
        <v>190</v>
      </c>
      <c r="D30" s="181"/>
      <c r="E30" s="181">
        <v>2</v>
      </c>
      <c r="F30" s="181">
        <v>2</v>
      </c>
      <c r="G30" s="181"/>
      <c r="H30" s="181">
        <v>1</v>
      </c>
      <c r="I30" s="181"/>
      <c r="J30" s="181"/>
      <c r="K30" s="181"/>
      <c r="L30" s="181"/>
      <c r="M30" s="181"/>
      <c r="N30" s="181"/>
      <c r="O30" s="181">
        <v>1</v>
      </c>
      <c r="P30" s="181"/>
      <c r="Q30" s="181"/>
      <c r="R30" s="181"/>
      <c r="S30" s="181"/>
      <c r="T30" s="181"/>
      <c r="U30" s="181"/>
      <c r="V30" s="181"/>
      <c r="W30" s="181"/>
      <c r="X30" s="181"/>
      <c r="Y30" s="181"/>
      <c r="Z30" s="181">
        <v>1</v>
      </c>
      <c r="AA30" s="181">
        <v>1</v>
      </c>
      <c r="AB30" s="181">
        <v>1</v>
      </c>
      <c r="AC30" s="181"/>
    </row>
    <row r="31" spans="1:29" ht="22.5" customHeight="1" x14ac:dyDescent="0.2">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x14ac:dyDescent="0.2">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x14ac:dyDescent="0.2">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x14ac:dyDescent="0.2">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x14ac:dyDescent="0.2">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x14ac:dyDescent="0.2">
      <c r="A36" s="86">
        <v>28</v>
      </c>
      <c r="B36" s="92" t="s">
        <v>342</v>
      </c>
      <c r="C36" s="38" t="s">
        <v>272</v>
      </c>
      <c r="D36" s="181"/>
      <c r="E36" s="181">
        <v>5</v>
      </c>
      <c r="F36" s="181">
        <v>6</v>
      </c>
      <c r="G36" s="181"/>
      <c r="H36" s="181">
        <v>5</v>
      </c>
      <c r="I36" s="181">
        <v>5</v>
      </c>
      <c r="J36" s="181"/>
      <c r="K36" s="181">
        <v>1</v>
      </c>
      <c r="L36" s="181"/>
      <c r="M36" s="181"/>
      <c r="N36" s="181"/>
      <c r="O36" s="181"/>
      <c r="P36" s="181"/>
      <c r="Q36" s="181"/>
      <c r="R36" s="181">
        <v>5</v>
      </c>
      <c r="S36" s="181"/>
      <c r="T36" s="181"/>
      <c r="U36" s="181"/>
      <c r="V36" s="181"/>
      <c r="W36" s="181"/>
      <c r="X36" s="181"/>
      <c r="Y36" s="181"/>
      <c r="Z36" s="181"/>
      <c r="AA36" s="181"/>
      <c r="AB36" s="181">
        <v>1</v>
      </c>
      <c r="AC36" s="181"/>
    </row>
    <row r="37" spans="1:29" ht="16.5" customHeight="1" x14ac:dyDescent="0.2">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x14ac:dyDescent="0.2">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x14ac:dyDescent="0.2">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x14ac:dyDescent="0.2">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x14ac:dyDescent="0.2">
      <c r="A41" s="86">
        <v>33</v>
      </c>
      <c r="B41" s="90" t="s">
        <v>344</v>
      </c>
      <c r="C41" s="37" t="s">
        <v>216</v>
      </c>
      <c r="D41" s="181"/>
      <c r="E41" s="181">
        <v>4</v>
      </c>
      <c r="F41" s="181">
        <v>4</v>
      </c>
      <c r="G41" s="181"/>
      <c r="H41" s="181">
        <v>4</v>
      </c>
      <c r="I41" s="181">
        <v>3</v>
      </c>
      <c r="J41" s="181"/>
      <c r="K41" s="181"/>
      <c r="L41" s="181"/>
      <c r="M41" s="181"/>
      <c r="N41" s="181">
        <v>1</v>
      </c>
      <c r="O41" s="181"/>
      <c r="P41" s="181"/>
      <c r="Q41" s="181"/>
      <c r="R41" s="181">
        <v>3</v>
      </c>
      <c r="S41" s="181"/>
      <c r="T41" s="181"/>
      <c r="U41" s="181">
        <v>1</v>
      </c>
      <c r="V41" s="181"/>
      <c r="W41" s="181"/>
      <c r="X41" s="181"/>
      <c r="Y41" s="181"/>
      <c r="Z41" s="181"/>
      <c r="AA41" s="181"/>
      <c r="AB41" s="181"/>
      <c r="AC41" s="181"/>
    </row>
    <row r="42" spans="1:29" ht="21" customHeight="1" x14ac:dyDescent="0.2">
      <c r="A42" s="86">
        <v>34</v>
      </c>
      <c r="B42" s="91" t="s">
        <v>113</v>
      </c>
      <c r="C42" s="151">
        <v>286</v>
      </c>
      <c r="D42" s="181"/>
      <c r="E42" s="181">
        <v>2</v>
      </c>
      <c r="F42" s="181">
        <v>2</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c r="AB42" s="181"/>
      <c r="AC42" s="181"/>
    </row>
    <row r="43" spans="1:29" ht="16.5" customHeight="1" x14ac:dyDescent="0.2">
      <c r="A43" s="86">
        <v>35</v>
      </c>
      <c r="B43" s="91" t="s">
        <v>153</v>
      </c>
      <c r="C43" s="151">
        <v>289</v>
      </c>
      <c r="D43" s="181"/>
      <c r="E43" s="181">
        <v>2</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x14ac:dyDescent="0.2">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v>1</v>
      </c>
      <c r="Z44" s="181"/>
      <c r="AA44" s="181"/>
      <c r="AB44" s="181"/>
      <c r="AC44" s="181"/>
    </row>
    <row r="45" spans="1:29" ht="16.5" customHeight="1" x14ac:dyDescent="0.2">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v>1</v>
      </c>
      <c r="Z45" s="181"/>
      <c r="AA45" s="181"/>
      <c r="AB45" s="181"/>
      <c r="AC45" s="181"/>
    </row>
    <row r="46" spans="1:29" ht="30.75" customHeight="1" x14ac:dyDescent="0.2">
      <c r="A46" s="86">
        <v>38</v>
      </c>
      <c r="B46" s="90" t="s">
        <v>150</v>
      </c>
      <c r="C46" s="38" t="s">
        <v>218</v>
      </c>
      <c r="D46" s="181"/>
      <c r="E46" s="181">
        <v>19</v>
      </c>
      <c r="F46" s="181">
        <v>18</v>
      </c>
      <c r="G46" s="181"/>
      <c r="H46" s="181">
        <v>17</v>
      </c>
      <c r="I46" s="181">
        <v>15</v>
      </c>
      <c r="J46" s="181"/>
      <c r="K46" s="181">
        <v>3</v>
      </c>
      <c r="L46" s="181"/>
      <c r="M46" s="181"/>
      <c r="N46" s="181">
        <v>1</v>
      </c>
      <c r="O46" s="181">
        <v>1</v>
      </c>
      <c r="P46" s="181"/>
      <c r="Q46" s="181"/>
      <c r="R46" s="181">
        <v>15</v>
      </c>
      <c r="S46" s="181"/>
      <c r="T46" s="181"/>
      <c r="U46" s="181">
        <v>1</v>
      </c>
      <c r="V46" s="181"/>
      <c r="W46" s="181"/>
      <c r="X46" s="181"/>
      <c r="Y46" s="181"/>
      <c r="Z46" s="181">
        <v>1</v>
      </c>
      <c r="AA46" s="181">
        <v>2</v>
      </c>
      <c r="AB46" s="181">
        <v>1</v>
      </c>
      <c r="AC46" s="181"/>
    </row>
    <row r="47" spans="1:29" ht="26.25" customHeight="1" x14ac:dyDescent="0.2">
      <c r="A47" s="86">
        <v>39</v>
      </c>
      <c r="B47" s="90" t="s">
        <v>346</v>
      </c>
      <c r="C47" s="94" t="s">
        <v>364</v>
      </c>
      <c r="D47" s="181"/>
      <c r="E47" s="181">
        <v>19</v>
      </c>
      <c r="F47" s="181">
        <v>18</v>
      </c>
      <c r="G47" s="181"/>
      <c r="H47" s="181">
        <v>17</v>
      </c>
      <c r="I47" s="181">
        <v>15</v>
      </c>
      <c r="J47" s="181"/>
      <c r="K47" s="181">
        <v>3</v>
      </c>
      <c r="L47" s="181"/>
      <c r="M47" s="181"/>
      <c r="N47" s="181">
        <v>1</v>
      </c>
      <c r="O47" s="181">
        <v>1</v>
      </c>
      <c r="P47" s="181"/>
      <c r="Q47" s="181"/>
      <c r="R47" s="181">
        <v>15</v>
      </c>
      <c r="S47" s="181"/>
      <c r="T47" s="181"/>
      <c r="U47" s="181">
        <v>1</v>
      </c>
      <c r="V47" s="181"/>
      <c r="W47" s="181"/>
      <c r="X47" s="181"/>
      <c r="Y47" s="181"/>
      <c r="Z47" s="181">
        <v>1</v>
      </c>
      <c r="AA47" s="181">
        <v>2</v>
      </c>
      <c r="AB47" s="181">
        <v>1</v>
      </c>
      <c r="AC47" s="181"/>
    </row>
    <row r="48" spans="1:29" ht="23.25" customHeight="1" x14ac:dyDescent="0.2">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x14ac:dyDescent="0.2">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x14ac:dyDescent="0.2">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x14ac:dyDescent="0.2">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x14ac:dyDescent="0.2">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x14ac:dyDescent="0.2">
      <c r="A53" s="86">
        <v>45</v>
      </c>
      <c r="B53" s="90" t="s">
        <v>349</v>
      </c>
      <c r="C53" s="37" t="s">
        <v>271</v>
      </c>
      <c r="D53" s="181"/>
      <c r="E53" s="181">
        <v>3</v>
      </c>
      <c r="F53" s="181">
        <v>3</v>
      </c>
      <c r="G53" s="181"/>
      <c r="H53" s="181">
        <v>3</v>
      </c>
      <c r="I53" s="181"/>
      <c r="J53" s="181"/>
      <c r="K53" s="181"/>
      <c r="L53" s="181"/>
      <c r="M53" s="181">
        <v>2</v>
      </c>
      <c r="N53" s="181">
        <v>1</v>
      </c>
      <c r="O53" s="181"/>
      <c r="P53" s="181"/>
      <c r="Q53" s="181"/>
      <c r="R53" s="181"/>
      <c r="S53" s="181"/>
      <c r="T53" s="181"/>
      <c r="U53" s="181">
        <v>1</v>
      </c>
      <c r="V53" s="181"/>
      <c r="W53" s="181"/>
      <c r="X53" s="181"/>
      <c r="Y53" s="181">
        <v>1</v>
      </c>
      <c r="Z53" s="181"/>
      <c r="AA53" s="181"/>
      <c r="AB53" s="181"/>
      <c r="AC53" s="181"/>
    </row>
    <row r="54" spans="1:29" ht="16.5" customHeight="1" x14ac:dyDescent="0.2">
      <c r="A54" s="86">
        <v>46</v>
      </c>
      <c r="B54" s="91" t="s">
        <v>116</v>
      </c>
      <c r="C54" s="89">
        <v>345</v>
      </c>
      <c r="D54" s="181"/>
      <c r="E54" s="181">
        <v>2</v>
      </c>
      <c r="F54" s="181">
        <v>2</v>
      </c>
      <c r="G54" s="181"/>
      <c r="H54" s="181">
        <v>2</v>
      </c>
      <c r="I54" s="181"/>
      <c r="J54" s="181"/>
      <c r="K54" s="181"/>
      <c r="L54" s="181"/>
      <c r="M54" s="181">
        <v>2</v>
      </c>
      <c r="N54" s="181"/>
      <c r="O54" s="181"/>
      <c r="P54" s="181"/>
      <c r="Q54" s="181"/>
      <c r="R54" s="181"/>
      <c r="S54" s="181"/>
      <c r="T54" s="181"/>
      <c r="U54" s="181"/>
      <c r="V54" s="181"/>
      <c r="W54" s="181"/>
      <c r="X54" s="181"/>
      <c r="Y54" s="181">
        <v>1</v>
      </c>
      <c r="Z54" s="181"/>
      <c r="AA54" s="181"/>
      <c r="AB54" s="181"/>
      <c r="AC54" s="181"/>
    </row>
    <row r="55" spans="1:29" ht="27.75" customHeight="1" x14ac:dyDescent="0.2">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x14ac:dyDescent="0.2">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x14ac:dyDescent="0.2">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x14ac:dyDescent="0.2">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x14ac:dyDescent="0.2">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x14ac:dyDescent="0.2">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x14ac:dyDescent="0.2">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x14ac:dyDescent="0.2">
      <c r="A62" s="86">
        <v>54</v>
      </c>
      <c r="B62" s="90" t="s">
        <v>173</v>
      </c>
      <c r="C62" s="37" t="s">
        <v>222</v>
      </c>
      <c r="D62" s="181"/>
      <c r="E62" s="181">
        <v>2</v>
      </c>
      <c r="F62" s="181">
        <v>2</v>
      </c>
      <c r="G62" s="181"/>
      <c r="H62" s="181">
        <v>2</v>
      </c>
      <c r="I62" s="181">
        <v>1</v>
      </c>
      <c r="J62" s="181"/>
      <c r="K62" s="181"/>
      <c r="L62" s="181"/>
      <c r="M62" s="181"/>
      <c r="N62" s="181">
        <v>1</v>
      </c>
      <c r="O62" s="181"/>
      <c r="P62" s="181"/>
      <c r="Q62" s="181"/>
      <c r="R62" s="181">
        <v>1</v>
      </c>
      <c r="S62" s="181"/>
      <c r="T62" s="181"/>
      <c r="U62" s="181">
        <v>1</v>
      </c>
      <c r="V62" s="181"/>
      <c r="W62" s="181"/>
      <c r="X62" s="181"/>
      <c r="Y62" s="181"/>
      <c r="Z62" s="181"/>
      <c r="AA62" s="181"/>
      <c r="AB62" s="181"/>
      <c r="AC62" s="181"/>
    </row>
    <row r="63" spans="1:29" ht="24" customHeight="1" x14ac:dyDescent="0.2">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x14ac:dyDescent="0.2">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x14ac:dyDescent="0.2">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x14ac:dyDescent="0.2">
      <c r="A66" s="86">
        <v>58</v>
      </c>
      <c r="B66" s="90" t="s">
        <v>378</v>
      </c>
      <c r="C66" s="87"/>
      <c r="D66" s="182">
        <f t="shared" ref="D66:AC66" si="0">D9+D10+D15+D18+D20+D25+D32+D35+D36+D40+D41+D44+D46+D51+D53+D55+D56+D62+D63+D64+D65</f>
        <v>1</v>
      </c>
      <c r="E66" s="182">
        <f t="shared" si="0"/>
        <v>87</v>
      </c>
      <c r="F66" s="182">
        <f t="shared" si="0"/>
        <v>94</v>
      </c>
      <c r="G66" s="182">
        <f t="shared" si="0"/>
        <v>2</v>
      </c>
      <c r="H66" s="182">
        <f t="shared" si="0"/>
        <v>82</v>
      </c>
      <c r="I66" s="182">
        <f t="shared" si="0"/>
        <v>57</v>
      </c>
      <c r="J66" s="182">
        <f t="shared" si="0"/>
        <v>0</v>
      </c>
      <c r="K66" s="182">
        <f t="shared" si="0"/>
        <v>6</v>
      </c>
      <c r="L66" s="182">
        <f t="shared" si="0"/>
        <v>0</v>
      </c>
      <c r="M66" s="182">
        <f t="shared" si="0"/>
        <v>2</v>
      </c>
      <c r="N66" s="182">
        <f t="shared" si="0"/>
        <v>21</v>
      </c>
      <c r="O66" s="182">
        <f t="shared" si="0"/>
        <v>2</v>
      </c>
      <c r="P66" s="182">
        <f t="shared" si="0"/>
        <v>0</v>
      </c>
      <c r="Q66" s="182">
        <f t="shared" si="0"/>
        <v>0</v>
      </c>
      <c r="R66" s="182">
        <f t="shared" si="0"/>
        <v>63</v>
      </c>
      <c r="S66" s="182">
        <f t="shared" si="0"/>
        <v>2</v>
      </c>
      <c r="T66" s="182">
        <f t="shared" si="0"/>
        <v>0</v>
      </c>
      <c r="U66" s="182">
        <f t="shared" si="0"/>
        <v>21</v>
      </c>
      <c r="V66" s="182">
        <f t="shared" si="0"/>
        <v>0</v>
      </c>
      <c r="W66" s="182">
        <f t="shared" si="0"/>
        <v>0</v>
      </c>
      <c r="X66" s="182">
        <f t="shared" si="0"/>
        <v>0</v>
      </c>
      <c r="Y66" s="182">
        <f t="shared" si="0"/>
        <v>2</v>
      </c>
      <c r="Z66" s="182">
        <f t="shared" si="0"/>
        <v>2</v>
      </c>
      <c r="AA66" s="182">
        <f t="shared" si="0"/>
        <v>6</v>
      </c>
      <c r="AB66" s="182">
        <f t="shared" si="0"/>
        <v>6</v>
      </c>
      <c r="AC66" s="182">
        <f t="shared" si="0"/>
        <v>0</v>
      </c>
    </row>
    <row r="67" spans="1:50" ht="15.75" customHeight="1" x14ac:dyDescent="0.2">
      <c r="A67" s="86">
        <v>59</v>
      </c>
      <c r="B67" s="149" t="s">
        <v>331</v>
      </c>
      <c r="C67" s="87"/>
      <c r="D67" s="183">
        <v>1</v>
      </c>
      <c r="E67" s="183">
        <v>87</v>
      </c>
      <c r="F67" s="183">
        <v>94</v>
      </c>
      <c r="G67" s="183">
        <v>2</v>
      </c>
      <c r="H67" s="183">
        <v>82</v>
      </c>
      <c r="I67" s="183">
        <v>57</v>
      </c>
      <c r="J67" s="183"/>
      <c r="K67" s="183">
        <v>6</v>
      </c>
      <c r="L67" s="183"/>
      <c r="M67" s="183">
        <v>2</v>
      </c>
      <c r="N67" s="183">
        <v>21</v>
      </c>
      <c r="O67" s="183">
        <v>2</v>
      </c>
      <c r="P67" s="183"/>
      <c r="Q67" s="183"/>
      <c r="R67" s="183">
        <v>63</v>
      </c>
      <c r="S67" s="183">
        <v>2</v>
      </c>
      <c r="T67" s="183"/>
      <c r="U67" s="183">
        <v>21</v>
      </c>
      <c r="V67" s="183"/>
      <c r="W67" s="183"/>
      <c r="X67" s="183"/>
      <c r="Y67" s="183">
        <v>2</v>
      </c>
      <c r="Z67" s="183">
        <v>2</v>
      </c>
      <c r="AA67" s="184">
        <v>6</v>
      </c>
      <c r="AB67" s="183">
        <v>6</v>
      </c>
      <c r="AC67" s="183"/>
    </row>
    <row r="68" spans="1:50" ht="20.25" customHeight="1" x14ac:dyDescent="0.2">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50" ht="22.5" customHeight="1" x14ac:dyDescent="0.2">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x14ac:dyDescent="0.2">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50" ht="15" customHeight="1" x14ac:dyDescent="0.2">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50" ht="15.75" customHeight="1" x14ac:dyDescent="0.2">
      <c r="A72" s="86">
        <v>64</v>
      </c>
      <c r="B72" s="149" t="s">
        <v>81</v>
      </c>
      <c r="C72" s="87"/>
      <c r="D72" s="183"/>
      <c r="E72" s="183">
        <v>2</v>
      </c>
      <c r="F72" s="183">
        <v>2</v>
      </c>
      <c r="G72" s="183"/>
      <c r="H72" s="183">
        <v>2</v>
      </c>
      <c r="I72" s="183">
        <v>2</v>
      </c>
      <c r="J72" s="183"/>
      <c r="K72" s="183"/>
      <c r="L72" s="183"/>
      <c r="M72" s="183"/>
      <c r="N72" s="183"/>
      <c r="O72" s="183"/>
      <c r="P72" s="183"/>
      <c r="Q72" s="183"/>
      <c r="R72" s="181">
        <v>2</v>
      </c>
      <c r="S72" s="181"/>
      <c r="T72" s="181"/>
      <c r="U72" s="181"/>
      <c r="V72" s="181"/>
      <c r="W72" s="181"/>
      <c r="X72" s="183"/>
      <c r="Y72" s="183"/>
      <c r="Z72" s="183"/>
      <c r="AA72" s="183"/>
      <c r="AB72" s="183"/>
      <c r="AC72" s="183"/>
    </row>
    <row r="73" spans="1:50" ht="20.25" customHeight="1" x14ac:dyDescent="0.2">
      <c r="A73" s="86">
        <v>65</v>
      </c>
      <c r="B73" s="149" t="s">
        <v>200</v>
      </c>
      <c r="C73" s="87"/>
      <c r="D73" s="183"/>
      <c r="E73" s="183">
        <v>8</v>
      </c>
      <c r="F73" s="183">
        <v>8</v>
      </c>
      <c r="G73" s="183"/>
      <c r="H73" s="183">
        <v>8</v>
      </c>
      <c r="I73" s="183">
        <v>5</v>
      </c>
      <c r="J73" s="183"/>
      <c r="K73" s="183"/>
      <c r="L73" s="183"/>
      <c r="M73" s="183"/>
      <c r="N73" s="183">
        <v>3</v>
      </c>
      <c r="O73" s="183"/>
      <c r="P73" s="183"/>
      <c r="Q73" s="183"/>
      <c r="R73" s="181">
        <v>5</v>
      </c>
      <c r="S73" s="181"/>
      <c r="T73" s="181"/>
      <c r="U73" s="181">
        <v>3</v>
      </c>
      <c r="V73" s="181"/>
      <c r="W73" s="181"/>
      <c r="X73" s="183"/>
      <c r="Y73" s="183"/>
      <c r="Z73" s="183"/>
      <c r="AA73" s="183"/>
      <c r="AB73" s="183"/>
      <c r="AC73" s="183"/>
    </row>
    <row r="74" spans="1:50" ht="16.5" customHeight="1" x14ac:dyDescent="0.2">
      <c r="A74" s="86">
        <v>66</v>
      </c>
      <c r="B74" s="149" t="s">
        <v>333</v>
      </c>
      <c r="C74" s="87"/>
      <c r="D74" s="183"/>
      <c r="E74" s="183">
        <v>2</v>
      </c>
      <c r="F74" s="183">
        <v>2</v>
      </c>
      <c r="G74" s="183"/>
      <c r="H74" s="183">
        <v>2</v>
      </c>
      <c r="I74" s="183">
        <v>2</v>
      </c>
      <c r="J74" s="183"/>
      <c r="K74" s="183">
        <v>2</v>
      </c>
      <c r="L74" s="183"/>
      <c r="M74" s="183"/>
      <c r="N74" s="183"/>
      <c r="O74" s="183"/>
      <c r="P74" s="183"/>
      <c r="Q74" s="183"/>
      <c r="R74" s="183">
        <v>2</v>
      </c>
      <c r="S74" s="183"/>
      <c r="T74" s="183"/>
      <c r="U74" s="183"/>
      <c r="V74" s="183"/>
      <c r="W74" s="183"/>
      <c r="X74" s="183"/>
      <c r="Y74" s="183"/>
      <c r="Z74" s="183"/>
      <c r="AA74" s="183"/>
      <c r="AB74" s="183"/>
      <c r="AC74" s="183"/>
    </row>
    <row r="75" spans="1:50" ht="21" customHeight="1" x14ac:dyDescent="0.2">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x14ac:dyDescent="0.2">
      <c r="A76" s="86">
        <v>68</v>
      </c>
      <c r="B76" s="149" t="s">
        <v>294</v>
      </c>
      <c r="C76" s="87"/>
      <c r="D76" s="183"/>
      <c r="E76" s="183">
        <v>1</v>
      </c>
      <c r="F76" s="183">
        <v>2</v>
      </c>
      <c r="G76" s="183">
        <v>2</v>
      </c>
      <c r="H76" s="183">
        <v>1</v>
      </c>
      <c r="I76" s="183">
        <v>1</v>
      </c>
      <c r="J76" s="183"/>
      <c r="K76" s="183"/>
      <c r="L76" s="183"/>
      <c r="M76" s="183"/>
      <c r="N76" s="183"/>
      <c r="O76" s="183"/>
      <c r="P76" s="183"/>
      <c r="Q76" s="183"/>
      <c r="R76" s="183">
        <v>2</v>
      </c>
      <c r="S76" s="183">
        <v>2</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x14ac:dyDescent="0.2">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x14ac:dyDescent="0.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x14ac:dyDescent="0.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x14ac:dyDescent="0.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x14ac:dyDescent="0.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x14ac:dyDescent="0.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x14ac:dyDescent="0.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x14ac:dyDescent="0.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x14ac:dyDescent="0.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x14ac:dyDescent="0.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x14ac:dyDescent="0.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x14ac:dyDescent="0.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x14ac:dyDescent="0.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x14ac:dyDescent="0.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x14ac:dyDescent="0.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x14ac:dyDescent="0.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x14ac:dyDescent="0.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x14ac:dyDescent="0.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x14ac:dyDescent="0.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x14ac:dyDescent="0.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x14ac:dyDescent="0.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x14ac:dyDescent="0.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x14ac:dyDescent="0.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x14ac:dyDescent="0.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x14ac:dyDescent="0.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x14ac:dyDescent="0.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x14ac:dyDescent="0.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x14ac:dyDescent="0.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x14ac:dyDescent="0.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x14ac:dyDescent="0.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x14ac:dyDescent="0.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x14ac:dyDescent="0.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x14ac:dyDescent="0.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x14ac:dyDescent="0.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x14ac:dyDescent="0.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x14ac:dyDescent="0.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x14ac:dyDescent="0.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x14ac:dyDescent="0.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x14ac:dyDescent="0.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x14ac:dyDescent="0.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x14ac:dyDescent="0.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x14ac:dyDescent="0.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x14ac:dyDescent="0.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x14ac:dyDescent="0.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x14ac:dyDescent="0.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x14ac:dyDescent="0.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x14ac:dyDescent="0.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x14ac:dyDescent="0.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x14ac:dyDescent="0.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x14ac:dyDescent="0.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x14ac:dyDescent="0.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x14ac:dyDescent="0.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x14ac:dyDescent="0.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x14ac:dyDescent="0.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x14ac:dyDescent="0.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x14ac:dyDescent="0.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x14ac:dyDescent="0.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x14ac:dyDescent="0.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x14ac:dyDescent="0.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x14ac:dyDescent="0.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x14ac:dyDescent="0.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x14ac:dyDescent="0.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x14ac:dyDescent="0.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x14ac:dyDescent="0.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x14ac:dyDescent="0.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x14ac:dyDescent="0.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x14ac:dyDescent="0.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x14ac:dyDescent="0.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x14ac:dyDescent="0.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x14ac:dyDescent="0.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x14ac:dyDescent="0.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x14ac:dyDescent="0.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x14ac:dyDescent="0.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x14ac:dyDescent="0.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x14ac:dyDescent="0.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x14ac:dyDescent="0.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x14ac:dyDescent="0.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x14ac:dyDescent="0.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x14ac:dyDescent="0.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x14ac:dyDescent="0.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x14ac:dyDescent="0.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x14ac:dyDescent="0.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x14ac:dyDescent="0.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x14ac:dyDescent="0.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x14ac:dyDescent="0.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x14ac:dyDescent="0.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x14ac:dyDescent="0.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x14ac:dyDescent="0.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x14ac:dyDescent="0.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x14ac:dyDescent="0.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x14ac:dyDescent="0.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x14ac:dyDescent="0.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x14ac:dyDescent="0.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x14ac:dyDescent="0.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x14ac:dyDescent="0.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x14ac:dyDescent="0.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x14ac:dyDescent="0.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x14ac:dyDescent="0.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x14ac:dyDescent="0.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x14ac:dyDescent="0.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x14ac:dyDescent="0.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x14ac:dyDescent="0.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x14ac:dyDescent="0.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x14ac:dyDescent="0.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x14ac:dyDescent="0.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x14ac:dyDescent="0.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x14ac:dyDescent="0.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x14ac:dyDescent="0.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x14ac:dyDescent="0.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x14ac:dyDescent="0.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x14ac:dyDescent="0.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x14ac:dyDescent="0.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x14ac:dyDescent="0.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x14ac:dyDescent="0.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x14ac:dyDescent="0.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x14ac:dyDescent="0.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x14ac:dyDescent="0.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x14ac:dyDescent="0.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x14ac:dyDescent="0.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x14ac:dyDescent="0.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x14ac:dyDescent="0.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x14ac:dyDescent="0.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x14ac:dyDescent="0.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x14ac:dyDescent="0.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x14ac:dyDescent="0.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x14ac:dyDescent="0.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x14ac:dyDescent="0.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x14ac:dyDescent="0.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x14ac:dyDescent="0.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x14ac:dyDescent="0.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x14ac:dyDescent="0.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x14ac:dyDescent="0.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x14ac:dyDescent="0.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x14ac:dyDescent="0.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x14ac:dyDescent="0.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x14ac:dyDescent="0.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x14ac:dyDescent="0.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x14ac:dyDescent="0.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x14ac:dyDescent="0.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x14ac:dyDescent="0.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x14ac:dyDescent="0.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x14ac:dyDescent="0.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x14ac:dyDescent="0.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x14ac:dyDescent="0.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x14ac:dyDescent="0.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x14ac:dyDescent="0.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x14ac:dyDescent="0.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x14ac:dyDescent="0.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x14ac:dyDescent="0.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x14ac:dyDescent="0.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x14ac:dyDescent="0.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x14ac:dyDescent="0.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x14ac:dyDescent="0.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x14ac:dyDescent="0.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x14ac:dyDescent="0.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x14ac:dyDescent="0.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x14ac:dyDescent="0.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x14ac:dyDescent="0.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x14ac:dyDescent="0.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x14ac:dyDescent="0.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x14ac:dyDescent="0.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x14ac:dyDescent="0.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x14ac:dyDescent="0.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x14ac:dyDescent="0.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x14ac:dyDescent="0.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x14ac:dyDescent="0.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x14ac:dyDescent="0.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x14ac:dyDescent="0.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x14ac:dyDescent="0.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x14ac:dyDescent="0.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x14ac:dyDescent="0.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x14ac:dyDescent="0.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x14ac:dyDescent="0.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x14ac:dyDescent="0.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x14ac:dyDescent="0.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x14ac:dyDescent="0.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x14ac:dyDescent="0.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x14ac:dyDescent="0.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x14ac:dyDescent="0.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x14ac:dyDescent="0.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x14ac:dyDescent="0.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x14ac:dyDescent="0.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x14ac:dyDescent="0.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x14ac:dyDescent="0.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x14ac:dyDescent="0.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x14ac:dyDescent="0.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x14ac:dyDescent="0.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x14ac:dyDescent="0.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x14ac:dyDescent="0.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x14ac:dyDescent="0.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x14ac:dyDescent="0.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x14ac:dyDescent="0.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x14ac:dyDescent="0.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x14ac:dyDescent="0.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x14ac:dyDescent="0.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x14ac:dyDescent="0.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x14ac:dyDescent="0.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x14ac:dyDescent="0.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x14ac:dyDescent="0.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x14ac:dyDescent="0.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x14ac:dyDescent="0.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x14ac:dyDescent="0.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x14ac:dyDescent="0.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x14ac:dyDescent="0.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x14ac:dyDescent="0.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x14ac:dyDescent="0.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x14ac:dyDescent="0.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x14ac:dyDescent="0.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x14ac:dyDescent="0.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x14ac:dyDescent="0.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x14ac:dyDescent="0.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x14ac:dyDescent="0.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x14ac:dyDescent="0.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x14ac:dyDescent="0.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x14ac:dyDescent="0.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x14ac:dyDescent="0.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x14ac:dyDescent="0.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x14ac:dyDescent="0.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x14ac:dyDescent="0.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x14ac:dyDescent="0.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x14ac:dyDescent="0.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x14ac:dyDescent="0.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x14ac:dyDescent="0.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x14ac:dyDescent="0.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x14ac:dyDescent="0.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x14ac:dyDescent="0.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x14ac:dyDescent="0.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x14ac:dyDescent="0.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x14ac:dyDescent="0.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x14ac:dyDescent="0.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x14ac:dyDescent="0.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x14ac:dyDescent="0.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x14ac:dyDescent="0.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x14ac:dyDescent="0.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x14ac:dyDescent="0.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x14ac:dyDescent="0.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x14ac:dyDescent="0.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x14ac:dyDescent="0.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x14ac:dyDescent="0.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x14ac:dyDescent="0.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x14ac:dyDescent="0.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x14ac:dyDescent="0.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x14ac:dyDescent="0.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x14ac:dyDescent="0.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x14ac:dyDescent="0.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x14ac:dyDescent="0.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x14ac:dyDescent="0.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x14ac:dyDescent="0.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x14ac:dyDescent="0.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x14ac:dyDescent="0.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x14ac:dyDescent="0.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x14ac:dyDescent="0.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x14ac:dyDescent="0.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x14ac:dyDescent="0.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x14ac:dyDescent="0.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x14ac:dyDescent="0.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x14ac:dyDescent="0.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x14ac:dyDescent="0.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x14ac:dyDescent="0.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x14ac:dyDescent="0.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x14ac:dyDescent="0.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x14ac:dyDescent="0.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x14ac:dyDescent="0.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x14ac:dyDescent="0.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x14ac:dyDescent="0.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x14ac:dyDescent="0.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x14ac:dyDescent="0.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x14ac:dyDescent="0.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x14ac:dyDescent="0.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x14ac:dyDescent="0.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x14ac:dyDescent="0.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x14ac:dyDescent="0.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x14ac:dyDescent="0.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x14ac:dyDescent="0.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x14ac:dyDescent="0.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x14ac:dyDescent="0.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x14ac:dyDescent="0.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x14ac:dyDescent="0.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x14ac:dyDescent="0.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x14ac:dyDescent="0.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x14ac:dyDescent="0.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x14ac:dyDescent="0.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x14ac:dyDescent="0.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x14ac:dyDescent="0.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x14ac:dyDescent="0.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x14ac:dyDescent="0.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x14ac:dyDescent="0.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x14ac:dyDescent="0.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x14ac:dyDescent="0.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x14ac:dyDescent="0.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x14ac:dyDescent="0.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x14ac:dyDescent="0.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x14ac:dyDescent="0.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x14ac:dyDescent="0.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x14ac:dyDescent="0.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x14ac:dyDescent="0.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x14ac:dyDescent="0.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x14ac:dyDescent="0.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x14ac:dyDescent="0.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x14ac:dyDescent="0.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x14ac:dyDescent="0.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x14ac:dyDescent="0.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x14ac:dyDescent="0.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x14ac:dyDescent="0.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x14ac:dyDescent="0.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x14ac:dyDescent="0.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x14ac:dyDescent="0.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x14ac:dyDescent="0.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x14ac:dyDescent="0.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x14ac:dyDescent="0.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x14ac:dyDescent="0.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x14ac:dyDescent="0.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x14ac:dyDescent="0.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x14ac:dyDescent="0.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x14ac:dyDescent="0.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x14ac:dyDescent="0.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x14ac:dyDescent="0.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x14ac:dyDescent="0.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x14ac:dyDescent="0.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x14ac:dyDescent="0.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x14ac:dyDescent="0.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x14ac:dyDescent="0.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x14ac:dyDescent="0.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x14ac:dyDescent="0.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x14ac:dyDescent="0.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x14ac:dyDescent="0.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x14ac:dyDescent="0.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x14ac:dyDescent="0.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x14ac:dyDescent="0.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x14ac:dyDescent="0.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x14ac:dyDescent="0.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x14ac:dyDescent="0.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x14ac:dyDescent="0.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x14ac:dyDescent="0.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x14ac:dyDescent="0.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x14ac:dyDescent="0.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x14ac:dyDescent="0.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x14ac:dyDescent="0.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x14ac:dyDescent="0.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x14ac:dyDescent="0.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x14ac:dyDescent="0.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x14ac:dyDescent="0.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x14ac:dyDescent="0.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x14ac:dyDescent="0.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x14ac:dyDescent="0.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x14ac:dyDescent="0.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x14ac:dyDescent="0.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x14ac:dyDescent="0.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x14ac:dyDescent="0.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x14ac:dyDescent="0.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x14ac:dyDescent="0.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x14ac:dyDescent="0.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x14ac:dyDescent="0.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x14ac:dyDescent="0.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x14ac:dyDescent="0.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x14ac:dyDescent="0.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x14ac:dyDescent="0.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x14ac:dyDescent="0.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x14ac:dyDescent="0.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x14ac:dyDescent="0.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x14ac:dyDescent="0.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x14ac:dyDescent="0.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x14ac:dyDescent="0.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x14ac:dyDescent="0.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x14ac:dyDescent="0.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x14ac:dyDescent="0.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x14ac:dyDescent="0.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x14ac:dyDescent="0.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x14ac:dyDescent="0.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x14ac:dyDescent="0.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x14ac:dyDescent="0.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x14ac:dyDescent="0.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x14ac:dyDescent="0.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x14ac:dyDescent="0.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x14ac:dyDescent="0.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x14ac:dyDescent="0.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x14ac:dyDescent="0.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x14ac:dyDescent="0.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x14ac:dyDescent="0.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x14ac:dyDescent="0.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x14ac:dyDescent="0.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x14ac:dyDescent="0.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x14ac:dyDescent="0.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x14ac:dyDescent="0.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x14ac:dyDescent="0.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x14ac:dyDescent="0.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x14ac:dyDescent="0.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x14ac:dyDescent="0.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x14ac:dyDescent="0.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x14ac:dyDescent="0.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x14ac:dyDescent="0.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x14ac:dyDescent="0.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x14ac:dyDescent="0.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Володарський районний суд Київської області, Початок періоду: 01.01.2016, Кінець періоду: 31.12.2016&amp;L21EFDB41</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30"/>
  <sheetViews>
    <sheetView zoomScaleNormal="100" zoomScaleSheetLayoutView="100" workbookViewId="0">
      <selection activeCell="D3" sqref="D3:D34"/>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71" t="s">
        <v>327</v>
      </c>
      <c r="B1" s="271"/>
      <c r="C1" s="271"/>
      <c r="D1" s="98"/>
    </row>
    <row r="2" spans="1:11" ht="29.25" customHeight="1" x14ac:dyDescent="0.2">
      <c r="A2" s="99" t="s">
        <v>123</v>
      </c>
      <c r="B2" s="272" t="s">
        <v>124</v>
      </c>
      <c r="C2" s="273"/>
      <c r="D2" s="100" t="s">
        <v>125</v>
      </c>
    </row>
    <row r="3" spans="1:11" ht="20.25" customHeight="1" x14ac:dyDescent="0.2">
      <c r="A3" s="101">
        <v>1</v>
      </c>
      <c r="B3" s="276" t="s">
        <v>276</v>
      </c>
      <c r="C3" s="277"/>
      <c r="D3" s="185">
        <v>23</v>
      </c>
    </row>
    <row r="4" spans="1:11" ht="20.25" customHeight="1" x14ac:dyDescent="0.2">
      <c r="A4" s="101">
        <v>2</v>
      </c>
      <c r="B4" s="278" t="s">
        <v>71</v>
      </c>
      <c r="C4" s="102" t="s">
        <v>204</v>
      </c>
      <c r="D4" s="185">
        <v>6</v>
      </c>
    </row>
    <row r="5" spans="1:11" ht="20.25" customHeight="1" x14ac:dyDescent="0.2">
      <c r="A5" s="101">
        <v>3</v>
      </c>
      <c r="B5" s="279"/>
      <c r="C5" s="102" t="s">
        <v>205</v>
      </c>
      <c r="D5" s="185"/>
    </row>
    <row r="6" spans="1:11" ht="20.25" customHeight="1" x14ac:dyDescent="0.2">
      <c r="A6" s="101">
        <v>4</v>
      </c>
      <c r="B6" s="279"/>
      <c r="C6" s="102" t="s">
        <v>203</v>
      </c>
      <c r="D6" s="185">
        <v>15</v>
      </c>
    </row>
    <row r="7" spans="1:11" ht="20.25" customHeight="1" x14ac:dyDescent="0.2">
      <c r="A7" s="101">
        <v>5</v>
      </c>
      <c r="B7" s="279"/>
      <c r="C7" s="102" t="s">
        <v>206</v>
      </c>
      <c r="D7" s="185">
        <v>2</v>
      </c>
    </row>
    <row r="8" spans="1:11" ht="19.5" customHeight="1" x14ac:dyDescent="0.2">
      <c r="A8" s="101">
        <v>6</v>
      </c>
      <c r="B8" s="279"/>
      <c r="C8" s="102" t="s">
        <v>230</v>
      </c>
      <c r="D8" s="185"/>
    </row>
    <row r="9" spans="1:11" ht="17.25" customHeight="1" x14ac:dyDescent="0.2">
      <c r="A9" s="101">
        <v>7</v>
      </c>
      <c r="B9" s="267" t="s">
        <v>231</v>
      </c>
      <c r="C9" s="268"/>
      <c r="D9" s="185"/>
      <c r="H9" s="21"/>
      <c r="I9" s="21"/>
      <c r="J9" s="21"/>
      <c r="K9" s="22"/>
    </row>
    <row r="10" spans="1:11" ht="18.75" customHeight="1" x14ac:dyDescent="0.2">
      <c r="A10" s="101">
        <v>8</v>
      </c>
      <c r="B10" s="267" t="s">
        <v>280</v>
      </c>
      <c r="C10" s="268"/>
      <c r="D10" s="185">
        <v>5</v>
      </c>
      <c r="H10" s="21"/>
      <c r="I10" s="21"/>
      <c r="J10" s="21"/>
      <c r="K10" s="22"/>
    </row>
    <row r="11" spans="1:11" ht="18.75" customHeight="1" x14ac:dyDescent="0.2">
      <c r="A11" s="101">
        <v>9</v>
      </c>
      <c r="B11" s="267" t="s">
        <v>293</v>
      </c>
      <c r="C11" s="268"/>
      <c r="D11" s="185">
        <v>2</v>
      </c>
      <c r="H11" s="21"/>
      <c r="I11" s="21"/>
      <c r="J11" s="21"/>
      <c r="K11" s="22"/>
    </row>
    <row r="12" spans="1:11" ht="18" customHeight="1" x14ac:dyDescent="0.2">
      <c r="A12" s="101">
        <v>10</v>
      </c>
      <c r="B12" s="280" t="s">
        <v>208</v>
      </c>
      <c r="C12" s="281"/>
      <c r="D12" s="185"/>
      <c r="H12" s="21"/>
      <c r="I12" s="21"/>
      <c r="J12" s="21"/>
      <c r="K12" s="22"/>
    </row>
    <row r="13" spans="1:11" ht="18" customHeight="1" x14ac:dyDescent="0.2">
      <c r="A13" s="101">
        <v>11</v>
      </c>
      <c r="B13" s="265" t="s">
        <v>207</v>
      </c>
      <c r="C13" s="265"/>
      <c r="D13" s="185">
        <v>1</v>
      </c>
      <c r="H13" s="21"/>
      <c r="I13" s="21"/>
      <c r="J13" s="21"/>
      <c r="K13" s="22"/>
    </row>
    <row r="14" spans="1:11" ht="16.5" customHeight="1" x14ac:dyDescent="0.2">
      <c r="A14" s="101">
        <v>12</v>
      </c>
      <c r="B14" s="274" t="s">
        <v>269</v>
      </c>
      <c r="C14" s="275"/>
      <c r="D14" s="185">
        <v>1</v>
      </c>
      <c r="H14" s="21"/>
      <c r="I14" s="21"/>
      <c r="J14" s="21"/>
      <c r="K14" s="22"/>
    </row>
    <row r="15" spans="1:11" ht="18" customHeight="1" x14ac:dyDescent="0.2">
      <c r="A15" s="101">
        <v>13</v>
      </c>
      <c r="B15" s="267" t="s">
        <v>328</v>
      </c>
      <c r="C15" s="268"/>
      <c r="D15" s="185"/>
      <c r="H15" s="21"/>
      <c r="I15" s="21"/>
      <c r="J15" s="21"/>
      <c r="K15" s="22"/>
    </row>
    <row r="16" spans="1:11" ht="18" customHeight="1" x14ac:dyDescent="0.2">
      <c r="A16" s="101">
        <v>14</v>
      </c>
      <c r="B16" s="269" t="s">
        <v>154</v>
      </c>
      <c r="C16" s="270"/>
      <c r="D16" s="185"/>
      <c r="H16" s="21"/>
      <c r="I16" s="21"/>
      <c r="J16" s="21"/>
      <c r="K16" s="22"/>
    </row>
    <row r="17" spans="1:11" ht="18" customHeight="1" x14ac:dyDescent="0.2">
      <c r="A17" s="101">
        <v>15</v>
      </c>
      <c r="B17" s="269" t="s">
        <v>145</v>
      </c>
      <c r="C17" s="270"/>
      <c r="D17" s="185"/>
      <c r="H17" s="21"/>
      <c r="I17" s="21"/>
      <c r="J17" s="21"/>
      <c r="K17" s="22"/>
    </row>
    <row r="18" spans="1:11" ht="18" customHeight="1" x14ac:dyDescent="0.2">
      <c r="A18" s="101">
        <v>16</v>
      </c>
      <c r="B18" s="267" t="s">
        <v>329</v>
      </c>
      <c r="C18" s="268"/>
      <c r="D18" s="185">
        <v>1</v>
      </c>
      <c r="H18" s="21"/>
      <c r="I18" s="21"/>
      <c r="J18" s="21"/>
      <c r="K18" s="22"/>
    </row>
    <row r="19" spans="1:11" ht="18" customHeight="1" x14ac:dyDescent="0.2">
      <c r="A19" s="101">
        <v>17</v>
      </c>
      <c r="B19" s="267" t="s">
        <v>133</v>
      </c>
      <c r="C19" s="268"/>
      <c r="D19" s="185"/>
      <c r="H19" s="21"/>
      <c r="I19" s="21"/>
      <c r="J19" s="21"/>
      <c r="K19" s="22"/>
    </row>
    <row r="20" spans="1:11" ht="18" customHeight="1" x14ac:dyDescent="0.2">
      <c r="A20" s="101">
        <v>18</v>
      </c>
      <c r="B20" s="269" t="s">
        <v>155</v>
      </c>
      <c r="C20" s="270"/>
      <c r="D20" s="186"/>
      <c r="H20" s="21"/>
      <c r="I20" s="21"/>
      <c r="J20" s="21"/>
      <c r="K20" s="22"/>
    </row>
    <row r="21" spans="1:11" ht="18" customHeight="1" x14ac:dyDescent="0.2">
      <c r="A21" s="101">
        <v>19</v>
      </c>
      <c r="B21" s="269" t="s">
        <v>282</v>
      </c>
      <c r="C21" s="270"/>
      <c r="D21" s="186"/>
      <c r="H21" s="21"/>
      <c r="I21" s="21"/>
      <c r="J21" s="21"/>
      <c r="K21" s="22"/>
    </row>
    <row r="22" spans="1:11" ht="18" customHeight="1" x14ac:dyDescent="0.2">
      <c r="A22" s="101">
        <v>20</v>
      </c>
      <c r="B22" s="267" t="s">
        <v>209</v>
      </c>
      <c r="C22" s="268"/>
      <c r="D22" s="185"/>
      <c r="H22" s="21"/>
      <c r="I22" s="21"/>
      <c r="J22" s="21"/>
      <c r="K22" s="22"/>
    </row>
    <row r="23" spans="1:11" ht="18" customHeight="1" x14ac:dyDescent="0.2">
      <c r="A23" s="101">
        <v>21</v>
      </c>
      <c r="B23" s="269" t="s">
        <v>281</v>
      </c>
      <c r="C23" s="270"/>
      <c r="D23" s="186"/>
      <c r="H23" s="21"/>
      <c r="I23" s="21"/>
      <c r="J23" s="21"/>
      <c r="K23" s="22"/>
    </row>
    <row r="24" spans="1:11" ht="18" customHeight="1" x14ac:dyDescent="0.2">
      <c r="A24" s="101">
        <v>22</v>
      </c>
      <c r="B24" s="267" t="s">
        <v>1</v>
      </c>
      <c r="C24" s="268"/>
      <c r="D24" s="185"/>
      <c r="H24" s="21"/>
      <c r="I24" s="21"/>
      <c r="J24" s="21"/>
      <c r="K24" s="22"/>
    </row>
    <row r="25" spans="1:11" ht="23.25" customHeight="1" x14ac:dyDescent="0.2">
      <c r="A25" s="101">
        <v>23</v>
      </c>
      <c r="B25" s="265" t="s">
        <v>379</v>
      </c>
      <c r="C25" s="265"/>
      <c r="D25" s="185">
        <v>80</v>
      </c>
      <c r="H25" s="23"/>
      <c r="I25" s="23"/>
      <c r="J25" s="23"/>
      <c r="K25" s="22"/>
    </row>
    <row r="26" spans="1:11" ht="27" customHeight="1" x14ac:dyDescent="0.2">
      <c r="A26" s="101">
        <v>24</v>
      </c>
      <c r="B26" s="267" t="s">
        <v>380</v>
      </c>
      <c r="C26" s="268"/>
      <c r="D26" s="185"/>
      <c r="H26" s="23"/>
      <c r="I26" s="23"/>
      <c r="J26" s="23"/>
      <c r="K26" s="22"/>
    </row>
    <row r="27" spans="1:11" ht="18" customHeight="1" x14ac:dyDescent="0.2">
      <c r="A27" s="101">
        <v>25</v>
      </c>
      <c r="B27" s="265" t="s">
        <v>381</v>
      </c>
      <c r="C27" s="265"/>
      <c r="D27" s="186">
        <v>18135</v>
      </c>
      <c r="H27" s="23"/>
      <c r="I27" s="23"/>
      <c r="J27" s="23"/>
      <c r="K27" s="22"/>
    </row>
    <row r="28" spans="1:11" ht="14.25" customHeight="1" x14ac:dyDescent="0.2">
      <c r="A28" s="101">
        <v>26</v>
      </c>
      <c r="B28" s="266" t="s">
        <v>156</v>
      </c>
      <c r="C28" s="266"/>
      <c r="D28" s="186">
        <v>5674</v>
      </c>
      <c r="H28" s="23"/>
      <c r="I28" s="23"/>
      <c r="J28" s="23"/>
      <c r="K28" s="22"/>
    </row>
    <row r="29" spans="1:11" ht="16.5" customHeight="1" x14ac:dyDescent="0.2">
      <c r="A29" s="101">
        <v>27</v>
      </c>
      <c r="B29" s="265" t="s">
        <v>382</v>
      </c>
      <c r="C29" s="265"/>
      <c r="D29" s="185"/>
      <c r="H29" s="22"/>
      <c r="I29" s="22"/>
      <c r="J29" s="22"/>
      <c r="K29" s="22"/>
    </row>
    <row r="30" spans="1:11" ht="16.5" customHeight="1" x14ac:dyDescent="0.2">
      <c r="A30" s="101">
        <v>28</v>
      </c>
      <c r="B30" s="266" t="s">
        <v>146</v>
      </c>
      <c r="C30" s="266"/>
      <c r="D30" s="185"/>
    </row>
    <row r="31" spans="1:11" ht="16.5" customHeight="1" x14ac:dyDescent="0.2">
      <c r="A31" s="101">
        <v>29</v>
      </c>
      <c r="B31" s="267" t="s">
        <v>383</v>
      </c>
      <c r="C31" s="268"/>
      <c r="D31" s="185">
        <v>5</v>
      </c>
      <c r="H31" s="24"/>
      <c r="I31" s="24"/>
    </row>
    <row r="32" spans="1:11" ht="16.5" customHeight="1" x14ac:dyDescent="0.2">
      <c r="A32" s="101">
        <v>30</v>
      </c>
      <c r="B32" s="267" t="s">
        <v>330</v>
      </c>
      <c r="C32" s="268"/>
      <c r="D32" s="185"/>
      <c r="H32" s="24"/>
      <c r="I32" s="24"/>
    </row>
    <row r="33" spans="1:9" ht="16.5" customHeight="1" x14ac:dyDescent="0.2">
      <c r="A33" s="101">
        <v>31</v>
      </c>
      <c r="B33" s="267" t="s">
        <v>239</v>
      </c>
      <c r="C33" s="268"/>
      <c r="D33" s="185">
        <v>7</v>
      </c>
      <c r="H33" s="24"/>
      <c r="I33" s="24"/>
    </row>
    <row r="34" spans="1:9" ht="16.5" customHeight="1" x14ac:dyDescent="0.2">
      <c r="A34" s="101">
        <v>32</v>
      </c>
      <c r="B34" s="265" t="s">
        <v>384</v>
      </c>
      <c r="C34" s="265"/>
      <c r="D34" s="185"/>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zoomScaleNormal="100" workbookViewId="0">
      <selection activeCell="B6" sqref="B6:R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91" t="s">
        <v>283</v>
      </c>
      <c r="B1" s="291"/>
      <c r="C1" s="291"/>
      <c r="D1" s="291"/>
      <c r="E1" s="291"/>
      <c r="F1" s="291"/>
      <c r="G1" s="291"/>
      <c r="H1" s="291"/>
      <c r="I1" s="291"/>
      <c r="J1" s="291"/>
      <c r="K1" s="291"/>
      <c r="L1" s="291"/>
      <c r="M1" s="291"/>
      <c r="N1" s="291"/>
      <c r="O1" s="291"/>
      <c r="P1" s="291"/>
      <c r="Q1" s="291"/>
      <c r="R1" s="291"/>
      <c r="S1" s="2"/>
      <c r="T1" s="2"/>
    </row>
    <row r="2" spans="1:20" ht="24" customHeight="1" x14ac:dyDescent="0.2">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x14ac:dyDescent="0.2">
      <c r="A3" s="294"/>
      <c r="B3" s="286"/>
      <c r="C3" s="283"/>
      <c r="D3" s="286"/>
      <c r="E3" s="286"/>
      <c r="F3" s="286"/>
      <c r="G3" s="286"/>
      <c r="H3" s="286"/>
      <c r="I3" s="286"/>
      <c r="J3" s="286"/>
      <c r="K3" s="286"/>
      <c r="L3" s="286"/>
      <c r="M3" s="286"/>
      <c r="N3" s="286"/>
      <c r="O3" s="290"/>
      <c r="P3" s="285" t="s">
        <v>70</v>
      </c>
      <c r="Q3" s="288" t="s">
        <v>71</v>
      </c>
      <c r="R3" s="289"/>
      <c r="S3" s="4"/>
      <c r="T3" s="4"/>
    </row>
    <row r="4" spans="1:20" ht="62.25" customHeight="1" x14ac:dyDescent="0.2">
      <c r="A4" s="295"/>
      <c r="B4" s="287"/>
      <c r="C4" s="284"/>
      <c r="D4" s="287"/>
      <c r="E4" s="287"/>
      <c r="F4" s="287"/>
      <c r="G4" s="287"/>
      <c r="H4" s="287"/>
      <c r="I4" s="287"/>
      <c r="J4" s="287"/>
      <c r="K4" s="287"/>
      <c r="L4" s="287"/>
      <c r="M4" s="287"/>
      <c r="N4" s="287"/>
      <c r="O4" s="290"/>
      <c r="P4" s="287"/>
      <c r="Q4" s="167" t="s">
        <v>181</v>
      </c>
      <c r="R4" s="167"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68" t="s">
        <v>89</v>
      </c>
      <c r="B6" s="187">
        <v>10</v>
      </c>
      <c r="C6" s="188">
        <v>11900</v>
      </c>
      <c r="D6" s="187"/>
      <c r="E6" s="187"/>
      <c r="F6" s="187">
        <v>8</v>
      </c>
      <c r="G6" s="187"/>
      <c r="H6" s="187"/>
      <c r="I6" s="187"/>
      <c r="J6" s="187">
        <v>2</v>
      </c>
      <c r="K6" s="187">
        <v>1</v>
      </c>
      <c r="L6" s="187"/>
      <c r="M6" s="187">
        <v>8</v>
      </c>
      <c r="N6" s="187"/>
      <c r="O6" s="187"/>
      <c r="P6" s="187">
        <v>34</v>
      </c>
      <c r="Q6" s="187">
        <v>33</v>
      </c>
      <c r="R6" s="187"/>
      <c r="S6" s="2"/>
      <c r="T6" s="2"/>
    </row>
    <row r="7" spans="1:20" ht="20.25" customHeight="1" x14ac:dyDescent="0.2">
      <c r="A7" s="168" t="s">
        <v>90</v>
      </c>
      <c r="B7" s="187"/>
      <c r="C7" s="188"/>
      <c r="D7" s="187"/>
      <c r="E7" s="187"/>
      <c r="F7" s="187"/>
      <c r="G7" s="187"/>
      <c r="H7" s="187"/>
      <c r="I7" s="187"/>
      <c r="J7" s="187"/>
      <c r="K7" s="187"/>
      <c r="L7" s="187"/>
      <c r="M7" s="187"/>
      <c r="N7" s="187"/>
      <c r="O7" s="189"/>
      <c r="P7" s="187"/>
      <c r="Q7" s="187"/>
      <c r="R7" s="187"/>
      <c r="S7" s="2"/>
      <c r="T7" s="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
  <sheetViews>
    <sheetView topLeftCell="A5" zoomScaleNormal="100" workbookViewId="0">
      <selection activeCell="G7" sqref="G7:P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317" t="s">
        <v>129</v>
      </c>
      <c r="B2" s="317"/>
      <c r="C2" s="317"/>
      <c r="D2" s="317"/>
      <c r="E2" s="317"/>
      <c r="F2" s="317"/>
      <c r="G2" s="317"/>
      <c r="H2" s="317"/>
      <c r="I2" s="317"/>
      <c r="J2" s="317"/>
      <c r="K2" s="317"/>
      <c r="L2" s="317"/>
      <c r="M2" s="317"/>
      <c r="N2" s="317"/>
      <c r="O2" s="317"/>
      <c r="P2" s="317"/>
    </row>
    <row r="4" spans="1:17" s="40" customFormat="1" ht="50.25" customHeight="1" x14ac:dyDescent="0.2">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x14ac:dyDescent="0.2">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7" s="46" customFormat="1" ht="11.25" customHeight="1" x14ac:dyDescent="0.25">
      <c r="A6" s="62" t="s">
        <v>121</v>
      </c>
      <c r="B6" s="311" t="s">
        <v>74</v>
      </c>
      <c r="C6" s="312"/>
      <c r="D6" s="313"/>
      <c r="E6" s="314" t="s">
        <v>75</v>
      </c>
      <c r="F6" s="315"/>
      <c r="G6" s="63">
        <v>1</v>
      </c>
      <c r="H6" s="63">
        <v>2</v>
      </c>
      <c r="I6" s="63">
        <v>3</v>
      </c>
      <c r="J6" s="63">
        <v>4</v>
      </c>
      <c r="K6" s="63">
        <v>5</v>
      </c>
      <c r="L6" s="63">
        <v>6</v>
      </c>
      <c r="M6" s="63">
        <v>7</v>
      </c>
      <c r="N6" s="64">
        <v>8</v>
      </c>
      <c r="O6" s="65">
        <v>9</v>
      </c>
      <c r="P6" s="65">
        <v>10</v>
      </c>
    </row>
    <row r="7" spans="1:17" ht="39.75" customHeight="1" x14ac:dyDescent="0.2">
      <c r="A7" s="60">
        <v>1</v>
      </c>
      <c r="B7" s="301" t="s">
        <v>385</v>
      </c>
      <c r="C7" s="301"/>
      <c r="D7" s="301"/>
      <c r="E7" s="316" t="s">
        <v>62</v>
      </c>
      <c r="F7" s="316"/>
      <c r="G7" s="190">
        <v>2</v>
      </c>
      <c r="H7" s="190">
        <v>2</v>
      </c>
      <c r="I7" s="190">
        <v>1</v>
      </c>
      <c r="J7" s="190">
        <v>3</v>
      </c>
      <c r="K7" s="190"/>
      <c r="L7" s="190">
        <v>4</v>
      </c>
      <c r="M7" s="190"/>
      <c r="N7" s="190"/>
      <c r="O7" s="191"/>
      <c r="P7" s="191"/>
    </row>
    <row r="8" spans="1:17" x14ac:dyDescent="0.2">
      <c r="A8" s="60">
        <v>2</v>
      </c>
      <c r="B8" s="296" t="s">
        <v>105</v>
      </c>
      <c r="C8" s="297"/>
      <c r="D8" s="298"/>
      <c r="E8" s="299">
        <v>115</v>
      </c>
      <c r="F8" s="300"/>
      <c r="G8" s="190"/>
      <c r="H8" s="190"/>
      <c r="I8" s="190"/>
      <c r="J8" s="190"/>
      <c r="K8" s="190"/>
      <c r="L8" s="190"/>
      <c r="M8" s="190"/>
      <c r="N8" s="190"/>
      <c r="O8" s="191"/>
      <c r="P8" s="191"/>
    </row>
    <row r="9" spans="1:17" x14ac:dyDescent="0.2">
      <c r="A9" s="60">
        <v>3</v>
      </c>
      <c r="B9" s="296" t="s">
        <v>165</v>
      </c>
      <c r="C9" s="297"/>
      <c r="D9" s="298"/>
      <c r="E9" s="299">
        <v>127</v>
      </c>
      <c r="F9" s="300"/>
      <c r="G9" s="190"/>
      <c r="H9" s="190"/>
      <c r="I9" s="190"/>
      <c r="J9" s="190"/>
      <c r="K9" s="190"/>
      <c r="L9" s="190"/>
      <c r="M9" s="190"/>
      <c r="N9" s="190"/>
      <c r="O9" s="191"/>
      <c r="P9" s="191"/>
    </row>
    <row r="10" spans="1:17" ht="25.5" customHeight="1" x14ac:dyDescent="0.2">
      <c r="A10" s="60">
        <v>4</v>
      </c>
      <c r="B10" s="296" t="s">
        <v>106</v>
      </c>
      <c r="C10" s="297"/>
      <c r="D10" s="298"/>
      <c r="E10" s="299">
        <v>146</v>
      </c>
      <c r="F10" s="300"/>
      <c r="G10" s="190"/>
      <c r="H10" s="190"/>
      <c r="I10" s="190"/>
      <c r="J10" s="190"/>
      <c r="K10" s="190"/>
      <c r="L10" s="190"/>
      <c r="M10" s="190"/>
      <c r="N10" s="190"/>
      <c r="O10" s="191"/>
      <c r="P10" s="191"/>
    </row>
    <row r="11" spans="1:17" ht="16.5" customHeight="1" x14ac:dyDescent="0.2">
      <c r="A11" s="60">
        <v>5</v>
      </c>
      <c r="B11" s="296" t="s">
        <v>65</v>
      </c>
      <c r="C11" s="297"/>
      <c r="D11" s="298"/>
      <c r="E11" s="299">
        <v>147</v>
      </c>
      <c r="F11" s="300"/>
      <c r="G11" s="190"/>
      <c r="H11" s="190"/>
      <c r="I11" s="190"/>
      <c r="J11" s="190"/>
      <c r="K11" s="190"/>
      <c r="L11" s="190"/>
      <c r="M11" s="190"/>
      <c r="N11" s="190"/>
      <c r="O11" s="191"/>
      <c r="P11" s="191"/>
    </row>
    <row r="12" spans="1:17" ht="27.75" customHeight="1" x14ac:dyDescent="0.2">
      <c r="A12" s="60">
        <v>6</v>
      </c>
      <c r="B12" s="296" t="s">
        <v>141</v>
      </c>
      <c r="C12" s="297"/>
      <c r="D12" s="298"/>
      <c r="E12" s="299">
        <v>149</v>
      </c>
      <c r="F12" s="300"/>
      <c r="G12" s="190"/>
      <c r="H12" s="190"/>
      <c r="I12" s="190"/>
      <c r="J12" s="190"/>
      <c r="K12" s="190"/>
      <c r="L12" s="190"/>
      <c r="M12" s="190"/>
      <c r="N12" s="190"/>
      <c r="O12" s="191"/>
      <c r="P12" s="191"/>
    </row>
    <row r="13" spans="1:17" x14ac:dyDescent="0.2">
      <c r="A13" s="60">
        <v>7</v>
      </c>
      <c r="B13" s="296" t="s">
        <v>169</v>
      </c>
      <c r="C13" s="297"/>
      <c r="D13" s="298"/>
      <c r="E13" s="299">
        <v>152</v>
      </c>
      <c r="F13" s="300"/>
      <c r="G13" s="190"/>
      <c r="H13" s="190"/>
      <c r="I13" s="190"/>
      <c r="J13" s="190"/>
      <c r="K13" s="190"/>
      <c r="L13" s="190"/>
      <c r="M13" s="190"/>
      <c r="N13" s="190"/>
      <c r="O13" s="191"/>
      <c r="P13" s="191"/>
    </row>
    <row r="14" spans="1:17" ht="18" customHeight="1" x14ac:dyDescent="0.2">
      <c r="A14" s="60">
        <v>8</v>
      </c>
      <c r="B14" s="303" t="s">
        <v>100</v>
      </c>
      <c r="C14" s="304"/>
      <c r="D14" s="305"/>
      <c r="E14" s="306" t="s">
        <v>101</v>
      </c>
      <c r="F14" s="307"/>
      <c r="G14" s="190">
        <v>13</v>
      </c>
      <c r="H14" s="190">
        <v>11</v>
      </c>
      <c r="I14" s="190">
        <v>1</v>
      </c>
      <c r="J14" s="190">
        <v>23</v>
      </c>
      <c r="K14" s="190"/>
      <c r="L14" s="190"/>
      <c r="M14" s="190">
        <v>24</v>
      </c>
      <c r="N14" s="190">
        <v>7</v>
      </c>
      <c r="O14" s="191">
        <v>125774</v>
      </c>
      <c r="P14" s="191">
        <v>109002</v>
      </c>
    </row>
    <row r="15" spans="1:17" ht="24.75" customHeight="1" x14ac:dyDescent="0.2">
      <c r="A15" s="60">
        <v>9</v>
      </c>
      <c r="B15" s="308" t="s">
        <v>236</v>
      </c>
      <c r="C15" s="309"/>
      <c r="D15" s="310"/>
      <c r="E15" s="306" t="s">
        <v>238</v>
      </c>
      <c r="F15" s="307"/>
      <c r="G15" s="190">
        <v>2</v>
      </c>
      <c r="H15" s="190"/>
      <c r="I15" s="190"/>
      <c r="J15" s="190">
        <v>2</v>
      </c>
      <c r="K15" s="190"/>
      <c r="L15" s="190">
        <v>1</v>
      </c>
      <c r="M15" s="190">
        <v>1</v>
      </c>
      <c r="N15" s="190"/>
      <c r="O15" s="191">
        <v>39231</v>
      </c>
      <c r="P15" s="191">
        <v>39231</v>
      </c>
    </row>
    <row r="16" spans="1:17" ht="30.75" customHeight="1" x14ac:dyDescent="0.2">
      <c r="A16" s="60">
        <v>10</v>
      </c>
      <c r="B16" s="308" t="s">
        <v>170</v>
      </c>
      <c r="C16" s="309"/>
      <c r="D16" s="310"/>
      <c r="E16" s="306" t="s">
        <v>182</v>
      </c>
      <c r="F16" s="307"/>
      <c r="G16" s="190"/>
      <c r="H16" s="190"/>
      <c r="I16" s="190"/>
      <c r="J16" s="190"/>
      <c r="K16" s="190"/>
      <c r="L16" s="190"/>
      <c r="M16" s="190"/>
      <c r="N16" s="190"/>
      <c r="O16" s="191"/>
      <c r="P16" s="191"/>
    </row>
    <row r="17" spans="1:16" ht="17.25" customHeight="1" x14ac:dyDescent="0.2">
      <c r="A17" s="60">
        <v>11</v>
      </c>
      <c r="B17" s="301" t="s">
        <v>102</v>
      </c>
      <c r="C17" s="301"/>
      <c r="D17" s="301"/>
      <c r="E17" s="302"/>
      <c r="F17" s="302"/>
      <c r="G17" s="190"/>
      <c r="H17" s="190">
        <v>1</v>
      </c>
      <c r="I17" s="190"/>
      <c r="J17" s="190">
        <v>1</v>
      </c>
      <c r="K17" s="190"/>
      <c r="L17" s="190"/>
      <c r="M17" s="190">
        <v>1</v>
      </c>
      <c r="N17" s="190"/>
      <c r="O17" s="191">
        <v>11371</v>
      </c>
      <c r="P17" s="191">
        <v>11371</v>
      </c>
    </row>
    <row r="18" spans="1:16" ht="21" customHeight="1" x14ac:dyDescent="0.2">
      <c r="A18" s="60">
        <v>12</v>
      </c>
      <c r="B18" s="301" t="s">
        <v>237</v>
      </c>
      <c r="C18" s="301"/>
      <c r="D18" s="301"/>
      <c r="E18" s="302"/>
      <c r="F18" s="302"/>
      <c r="G18" s="192">
        <f>G7+G14+G15+G16+G17</f>
        <v>17</v>
      </c>
      <c r="H18" s="192">
        <f t="shared" ref="H18:P18" si="0">H7+H14+H15+H16+H17</f>
        <v>14</v>
      </c>
      <c r="I18" s="192">
        <f t="shared" si="0"/>
        <v>2</v>
      </c>
      <c r="J18" s="192">
        <f t="shared" si="0"/>
        <v>29</v>
      </c>
      <c r="K18" s="192">
        <f t="shared" si="0"/>
        <v>0</v>
      </c>
      <c r="L18" s="192">
        <f t="shared" si="0"/>
        <v>5</v>
      </c>
      <c r="M18" s="192">
        <f t="shared" si="0"/>
        <v>26</v>
      </c>
      <c r="N18" s="192">
        <f t="shared" si="0"/>
        <v>7</v>
      </c>
      <c r="O18" s="193">
        <f t="shared" si="0"/>
        <v>176376</v>
      </c>
      <c r="P18" s="193">
        <f t="shared" si="0"/>
        <v>159604</v>
      </c>
    </row>
    <row r="19" spans="1:16" x14ac:dyDescent="0.2">
      <c r="A19" s="40"/>
      <c r="B19" s="40"/>
      <c r="C19" s="40"/>
      <c r="D19" s="40"/>
      <c r="E19" s="40"/>
      <c r="F19" s="40"/>
      <c r="G19" s="40"/>
      <c r="H19" s="40"/>
      <c r="I19" s="40"/>
      <c r="J19" s="40"/>
      <c r="K19" s="40"/>
      <c r="L19" s="40"/>
      <c r="M19" s="40"/>
      <c r="N19" s="40"/>
      <c r="O19" s="40"/>
      <c r="P19" s="40"/>
    </row>
  </sheetData>
  <mergeCells count="35">
    <mergeCell ref="A2:P2"/>
    <mergeCell ref="A4:A5"/>
    <mergeCell ref="B4:D5"/>
    <mergeCell ref="E4:F5"/>
    <mergeCell ref="G4:H4"/>
    <mergeCell ref="N4:N5"/>
    <mergeCell ref="O4:P4"/>
    <mergeCell ref="K4:M4"/>
    <mergeCell ref="I4:J4"/>
    <mergeCell ref="B12:D12"/>
    <mergeCell ref="B11:D11"/>
    <mergeCell ref="E8:F8"/>
    <mergeCell ref="B10:D10"/>
    <mergeCell ref="E12:F12"/>
    <mergeCell ref="E11:F11"/>
    <mergeCell ref="E9:F9"/>
    <mergeCell ref="B6:D6"/>
    <mergeCell ref="E6:F6"/>
    <mergeCell ref="B7:D7"/>
    <mergeCell ref="E7:F7"/>
    <mergeCell ref="E10:F10"/>
    <mergeCell ref="B8:D8"/>
    <mergeCell ref="B9:D9"/>
    <mergeCell ref="B13:D13"/>
    <mergeCell ref="E13:F13"/>
    <mergeCell ref="B18:D18"/>
    <mergeCell ref="E18:F18"/>
    <mergeCell ref="B14:D14"/>
    <mergeCell ref="E14:F14"/>
    <mergeCell ref="B17:D17"/>
    <mergeCell ref="E17:F17"/>
    <mergeCell ref="B16:D16"/>
    <mergeCell ref="E16:F16"/>
    <mergeCell ref="B15:D15"/>
    <mergeCell ref="E15:F15"/>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O191"/>
  <sheetViews>
    <sheetView topLeftCell="A16" zoomScale="70" zoomScaleNormal="70" zoomScalePageLayoutView="70" workbookViewId="0">
      <selection activeCell="D6" sqref="D6:J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40" t="s">
        <v>123</v>
      </c>
      <c r="B2" s="341" t="s">
        <v>265</v>
      </c>
      <c r="C2" s="342"/>
      <c r="D2" s="338" t="s">
        <v>38</v>
      </c>
      <c r="E2" s="338" t="s">
        <v>103</v>
      </c>
      <c r="F2" s="347" t="s">
        <v>104</v>
      </c>
      <c r="G2" s="348"/>
      <c r="H2" s="348"/>
      <c r="I2" s="349"/>
      <c r="J2" s="336" t="s">
        <v>82</v>
      </c>
      <c r="K2" s="35"/>
    </row>
    <row r="3" spans="1:197" s="9" customFormat="1" ht="14.25" customHeight="1" x14ac:dyDescent="0.2">
      <c r="A3" s="340"/>
      <c r="B3" s="343"/>
      <c r="C3" s="344"/>
      <c r="D3" s="339"/>
      <c r="E3" s="339"/>
      <c r="F3" s="338" t="s">
        <v>70</v>
      </c>
      <c r="G3" s="347" t="s">
        <v>152</v>
      </c>
      <c r="H3" s="348"/>
      <c r="I3" s="349"/>
      <c r="J3" s="336"/>
      <c r="K3" s="35"/>
    </row>
    <row r="4" spans="1:197" s="9" customFormat="1" ht="60.75" customHeight="1" x14ac:dyDescent="0.2">
      <c r="A4" s="340"/>
      <c r="B4" s="345"/>
      <c r="C4" s="346"/>
      <c r="D4" s="339"/>
      <c r="E4" s="339"/>
      <c r="F4" s="350"/>
      <c r="G4" s="103" t="s">
        <v>288</v>
      </c>
      <c r="H4" s="104" t="s">
        <v>128</v>
      </c>
      <c r="I4" s="105" t="s">
        <v>266</v>
      </c>
      <c r="J4" s="337"/>
      <c r="K4" s="35"/>
    </row>
    <row r="5" spans="1:197" ht="12.75" customHeight="1" x14ac:dyDescent="0.2">
      <c r="A5" s="106" t="s">
        <v>73</v>
      </c>
      <c r="B5" s="333" t="s">
        <v>74</v>
      </c>
      <c r="C5" s="334"/>
      <c r="D5" s="107">
        <v>1</v>
      </c>
      <c r="E5" s="107">
        <v>2</v>
      </c>
      <c r="F5" s="107">
        <v>3</v>
      </c>
      <c r="G5" s="107">
        <v>4</v>
      </c>
      <c r="H5" s="107">
        <v>5</v>
      </c>
      <c r="I5" s="107">
        <v>6</v>
      </c>
      <c r="J5" s="107">
        <v>7</v>
      </c>
      <c r="K5" s="35"/>
    </row>
    <row r="6" spans="1:197" s="8" customFormat="1" ht="14.25" customHeight="1" x14ac:dyDescent="0.2">
      <c r="A6" s="108">
        <v>1</v>
      </c>
      <c r="B6" s="329" t="s">
        <v>386</v>
      </c>
      <c r="C6" s="330"/>
      <c r="D6" s="194"/>
      <c r="E6" s="194">
        <v>172</v>
      </c>
      <c r="F6" s="194">
        <v>172</v>
      </c>
      <c r="G6" s="194"/>
      <c r="H6" s="194">
        <v>157</v>
      </c>
      <c r="I6" s="194"/>
      <c r="J6" s="194"/>
      <c r="K6" s="35"/>
    </row>
    <row r="7" spans="1:197" s="1" customFormat="1" ht="14.25" customHeight="1" x14ac:dyDescent="0.2">
      <c r="A7" s="108">
        <v>2</v>
      </c>
      <c r="B7" s="358" t="s">
        <v>10</v>
      </c>
      <c r="C7" s="57" t="s">
        <v>279</v>
      </c>
      <c r="D7" s="195"/>
      <c r="E7" s="195"/>
      <c r="F7" s="195"/>
      <c r="G7" s="195"/>
      <c r="H7" s="195"/>
      <c r="I7" s="195"/>
      <c r="J7" s="195"/>
      <c r="K7" s="35"/>
      <c r="L7" s="7"/>
    </row>
    <row r="8" spans="1:197" s="1" customFormat="1" ht="14.25" customHeight="1" x14ac:dyDescent="0.2">
      <c r="A8" s="108">
        <v>3</v>
      </c>
      <c r="B8" s="359"/>
      <c r="C8" s="57" t="s">
        <v>277</v>
      </c>
      <c r="D8" s="195"/>
      <c r="E8" s="195"/>
      <c r="F8" s="195"/>
      <c r="G8" s="195"/>
      <c r="H8" s="195"/>
      <c r="I8" s="195"/>
      <c r="J8" s="195"/>
      <c r="K8" s="35"/>
      <c r="L8" s="7"/>
    </row>
    <row r="9" spans="1:197" s="1" customFormat="1" ht="14.25" customHeight="1" x14ac:dyDescent="0.2">
      <c r="A9" s="108">
        <v>4</v>
      </c>
      <c r="B9" s="360"/>
      <c r="C9" s="57" t="s">
        <v>278</v>
      </c>
      <c r="D9" s="195"/>
      <c r="E9" s="195"/>
      <c r="F9" s="195"/>
      <c r="G9" s="195"/>
      <c r="H9" s="195"/>
      <c r="I9" s="195"/>
      <c r="J9" s="195"/>
      <c r="K9" s="35"/>
      <c r="L9" s="7"/>
    </row>
    <row r="10" spans="1:197" s="1" customFormat="1" ht="14.25" customHeight="1" x14ac:dyDescent="0.2">
      <c r="A10" s="108">
        <v>5</v>
      </c>
      <c r="B10" s="331" t="s">
        <v>11</v>
      </c>
      <c r="C10" s="332"/>
      <c r="D10" s="195"/>
      <c r="E10" s="195"/>
      <c r="F10" s="195"/>
      <c r="G10" s="195"/>
      <c r="H10" s="195"/>
      <c r="I10" s="195"/>
      <c r="J10" s="195"/>
      <c r="K10" s="35"/>
      <c r="L10" s="7"/>
    </row>
    <row r="11" spans="1:197" s="1" customFormat="1" ht="14.25" customHeight="1" x14ac:dyDescent="0.2">
      <c r="A11" s="108">
        <v>6</v>
      </c>
      <c r="B11" s="331" t="s">
        <v>12</v>
      </c>
      <c r="C11" s="332"/>
      <c r="D11" s="195"/>
      <c r="E11" s="195"/>
      <c r="F11" s="195"/>
      <c r="G11" s="195"/>
      <c r="H11" s="195"/>
      <c r="I11" s="195"/>
      <c r="J11" s="195"/>
      <c r="K11" s="35"/>
      <c r="L11" s="7"/>
    </row>
    <row r="12" spans="1:197" s="1" customFormat="1" ht="14.25" customHeight="1" x14ac:dyDescent="0.2">
      <c r="A12" s="108">
        <v>7</v>
      </c>
      <c r="B12" s="331" t="s">
        <v>13</v>
      </c>
      <c r="C12" s="332"/>
      <c r="D12" s="195"/>
      <c r="E12" s="195"/>
      <c r="F12" s="195"/>
      <c r="G12" s="195"/>
      <c r="H12" s="195"/>
      <c r="I12" s="195"/>
      <c r="J12" s="195"/>
      <c r="K12" s="35"/>
      <c r="L12" s="7"/>
    </row>
    <row r="13" spans="1:197" s="1" customFormat="1" ht="14.25" customHeight="1" x14ac:dyDescent="0.2">
      <c r="A13" s="108">
        <v>8</v>
      </c>
      <c r="B13" s="331" t="s">
        <v>14</v>
      </c>
      <c r="C13" s="332"/>
      <c r="D13" s="195"/>
      <c r="E13" s="195"/>
      <c r="F13" s="195"/>
      <c r="G13" s="195"/>
      <c r="H13" s="195"/>
      <c r="I13" s="195"/>
      <c r="J13" s="195"/>
      <c r="K13" s="35"/>
      <c r="L13" s="7"/>
    </row>
    <row r="14" spans="1:197" s="1" customFormat="1" ht="14.25" customHeight="1" x14ac:dyDescent="0.2">
      <c r="A14" s="108">
        <v>9</v>
      </c>
      <c r="B14" s="331" t="s">
        <v>15</v>
      </c>
      <c r="C14" s="332"/>
      <c r="D14" s="195"/>
      <c r="E14" s="195"/>
      <c r="F14" s="195"/>
      <c r="G14" s="195"/>
      <c r="H14" s="195"/>
      <c r="I14" s="195"/>
      <c r="J14" s="195"/>
      <c r="K14" s="35"/>
      <c r="L14" s="7"/>
    </row>
    <row r="15" spans="1:197" s="1" customFormat="1" ht="14.25" customHeight="1" x14ac:dyDescent="0.2">
      <c r="A15" s="108">
        <v>10</v>
      </c>
      <c r="B15" s="331" t="s">
        <v>16</v>
      </c>
      <c r="C15" s="332"/>
      <c r="D15" s="195"/>
      <c r="E15" s="195"/>
      <c r="F15" s="195"/>
      <c r="G15" s="195"/>
      <c r="H15" s="195"/>
      <c r="I15" s="195"/>
      <c r="J15" s="195"/>
      <c r="K15" s="35"/>
      <c r="L15" s="7"/>
    </row>
    <row r="16" spans="1:197" s="1" customFormat="1" ht="14.25" customHeight="1" x14ac:dyDescent="0.2">
      <c r="A16" s="108">
        <v>11</v>
      </c>
      <c r="B16" s="353" t="s">
        <v>25</v>
      </c>
      <c r="C16" s="354"/>
      <c r="D16" s="195"/>
      <c r="E16" s="195"/>
      <c r="F16" s="195"/>
      <c r="G16" s="195"/>
      <c r="H16" s="195"/>
      <c r="I16" s="195"/>
      <c r="J16" s="195"/>
      <c r="K16" s="35"/>
      <c r="L16" s="7"/>
    </row>
    <row r="17" spans="1:12" s="1" customFormat="1" ht="14.25" customHeight="1" x14ac:dyDescent="0.2">
      <c r="A17" s="108">
        <v>12</v>
      </c>
      <c r="B17" s="353" t="s">
        <v>26</v>
      </c>
      <c r="C17" s="354"/>
      <c r="D17" s="195"/>
      <c r="E17" s="195"/>
      <c r="F17" s="195"/>
      <c r="G17" s="195"/>
      <c r="H17" s="195"/>
      <c r="I17" s="195"/>
      <c r="J17" s="195"/>
      <c r="K17" s="35"/>
      <c r="L17" s="7"/>
    </row>
    <row r="18" spans="1:12" s="1" customFormat="1" ht="14.25" customHeight="1" x14ac:dyDescent="0.2">
      <c r="A18" s="108">
        <v>13</v>
      </c>
      <c r="B18" s="353" t="s">
        <v>27</v>
      </c>
      <c r="C18" s="354"/>
      <c r="D18" s="195"/>
      <c r="E18" s="195"/>
      <c r="F18" s="195"/>
      <c r="G18" s="195"/>
      <c r="H18" s="195"/>
      <c r="I18" s="195"/>
      <c r="J18" s="195"/>
      <c r="K18" s="35"/>
      <c r="L18" s="7"/>
    </row>
    <row r="19" spans="1:12" s="1" customFormat="1" ht="14.25" customHeight="1" x14ac:dyDescent="0.2">
      <c r="A19" s="108">
        <v>14</v>
      </c>
      <c r="B19" s="353" t="s">
        <v>28</v>
      </c>
      <c r="C19" s="354"/>
      <c r="D19" s="195"/>
      <c r="E19" s="195"/>
      <c r="F19" s="195"/>
      <c r="G19" s="195"/>
      <c r="H19" s="195"/>
      <c r="I19" s="195"/>
      <c r="J19" s="195"/>
      <c r="K19" s="35"/>
      <c r="L19" s="7"/>
    </row>
    <row r="20" spans="1:12" s="1" customFormat="1" ht="14.25" customHeight="1" x14ac:dyDescent="0.2">
      <c r="A20" s="108">
        <v>15</v>
      </c>
      <c r="B20" s="367" t="s">
        <v>387</v>
      </c>
      <c r="C20" s="368"/>
      <c r="D20" s="194"/>
      <c r="E20" s="194">
        <v>25</v>
      </c>
      <c r="F20" s="194">
        <v>25</v>
      </c>
      <c r="G20" s="194"/>
      <c r="H20" s="194">
        <v>25</v>
      </c>
      <c r="I20" s="194"/>
      <c r="J20" s="194"/>
      <c r="K20" s="35"/>
      <c r="L20" s="7"/>
    </row>
    <row r="21" spans="1:12" s="1" customFormat="1" ht="14.25" customHeight="1" x14ac:dyDescent="0.2">
      <c r="A21" s="108">
        <v>16</v>
      </c>
      <c r="B21" s="355" t="s">
        <v>71</v>
      </c>
      <c r="C21" s="80" t="s">
        <v>17</v>
      </c>
      <c r="D21" s="195"/>
      <c r="E21" s="195">
        <v>24</v>
      </c>
      <c r="F21" s="195">
        <v>24</v>
      </c>
      <c r="G21" s="195"/>
      <c r="H21" s="195">
        <v>24</v>
      </c>
      <c r="I21" s="195"/>
      <c r="J21" s="195"/>
      <c r="K21" s="35"/>
      <c r="L21" s="7"/>
    </row>
    <row r="22" spans="1:12" s="1" customFormat="1" ht="14.25" customHeight="1" x14ac:dyDescent="0.2">
      <c r="A22" s="108">
        <v>17</v>
      </c>
      <c r="B22" s="356"/>
      <c r="C22" s="80" t="s">
        <v>18</v>
      </c>
      <c r="D22" s="195"/>
      <c r="E22" s="195"/>
      <c r="F22" s="195"/>
      <c r="G22" s="195"/>
      <c r="H22" s="195"/>
      <c r="I22" s="195"/>
      <c r="J22" s="195"/>
      <c r="K22" s="35"/>
      <c r="L22" s="7"/>
    </row>
    <row r="23" spans="1:12" s="1" customFormat="1" ht="14.25" customHeight="1" x14ac:dyDescent="0.2">
      <c r="A23" s="108">
        <v>18</v>
      </c>
      <c r="B23" s="356"/>
      <c r="C23" s="80" t="s">
        <v>19</v>
      </c>
      <c r="D23" s="195"/>
      <c r="E23" s="195"/>
      <c r="F23" s="195"/>
      <c r="G23" s="195"/>
      <c r="H23" s="195"/>
      <c r="I23" s="195"/>
      <c r="J23" s="195"/>
      <c r="K23" s="35"/>
      <c r="L23" s="7"/>
    </row>
    <row r="24" spans="1:12" s="1" customFormat="1" ht="14.25" customHeight="1" x14ac:dyDescent="0.2">
      <c r="A24" s="108">
        <v>19</v>
      </c>
      <c r="B24" s="356"/>
      <c r="C24" s="80" t="s">
        <v>20</v>
      </c>
      <c r="D24" s="195"/>
      <c r="E24" s="195">
        <v>1</v>
      </c>
      <c r="F24" s="195">
        <v>1</v>
      </c>
      <c r="G24" s="195"/>
      <c r="H24" s="195">
        <v>1</v>
      </c>
      <c r="I24" s="195"/>
      <c r="J24" s="195"/>
      <c r="K24" s="35"/>
      <c r="L24" s="7"/>
    </row>
    <row r="25" spans="1:12" s="1" customFormat="1" ht="14.25" customHeight="1" x14ac:dyDescent="0.2">
      <c r="A25" s="108">
        <v>20</v>
      </c>
      <c r="B25" s="357"/>
      <c r="C25" s="80" t="s">
        <v>21</v>
      </c>
      <c r="D25" s="195"/>
      <c r="E25" s="195"/>
      <c r="F25" s="195"/>
      <c r="G25" s="195"/>
      <c r="H25" s="195"/>
      <c r="I25" s="195"/>
      <c r="J25" s="195"/>
      <c r="K25" s="35"/>
      <c r="L25" s="7"/>
    </row>
    <row r="26" spans="1:12" s="1" customFormat="1" ht="14.25" customHeight="1" x14ac:dyDescent="0.2">
      <c r="A26" s="108">
        <v>21</v>
      </c>
      <c r="B26" s="351" t="s">
        <v>29</v>
      </c>
      <c r="C26" s="352"/>
      <c r="D26" s="195"/>
      <c r="E26" s="195">
        <v>1</v>
      </c>
      <c r="F26" s="195">
        <v>1</v>
      </c>
      <c r="G26" s="195"/>
      <c r="H26" s="195">
        <v>1</v>
      </c>
      <c r="I26" s="195"/>
      <c r="J26" s="195"/>
      <c r="K26" s="35"/>
      <c r="L26" s="7"/>
    </row>
    <row r="27" spans="1:12" s="1" customFormat="1" ht="14.25" customHeight="1" x14ac:dyDescent="0.2">
      <c r="A27" s="108">
        <v>22</v>
      </c>
      <c r="B27" s="351" t="s">
        <v>30</v>
      </c>
      <c r="C27" s="352"/>
      <c r="D27" s="195"/>
      <c r="E27" s="195"/>
      <c r="F27" s="195"/>
      <c r="G27" s="195"/>
      <c r="H27" s="195"/>
      <c r="I27" s="195"/>
      <c r="J27" s="195"/>
      <c r="K27" s="35"/>
      <c r="L27" s="7"/>
    </row>
    <row r="28" spans="1:12" s="1" customFormat="1" ht="14.25" customHeight="1" x14ac:dyDescent="0.2">
      <c r="A28" s="108">
        <v>23</v>
      </c>
      <c r="B28" s="351" t="s">
        <v>31</v>
      </c>
      <c r="C28" s="352"/>
      <c r="D28" s="195"/>
      <c r="E28" s="195"/>
      <c r="F28" s="195"/>
      <c r="G28" s="195"/>
      <c r="H28" s="195"/>
      <c r="I28" s="195"/>
      <c r="J28" s="195"/>
      <c r="K28" s="35"/>
      <c r="L28" s="7"/>
    </row>
    <row r="29" spans="1:12" s="1" customFormat="1" ht="14.25" customHeight="1" x14ac:dyDescent="0.2">
      <c r="A29" s="108">
        <v>24</v>
      </c>
      <c r="B29" s="351" t="s">
        <v>32</v>
      </c>
      <c r="C29" s="352"/>
      <c r="D29" s="195"/>
      <c r="E29" s="195"/>
      <c r="F29" s="195"/>
      <c r="G29" s="195"/>
      <c r="H29" s="195"/>
      <c r="I29" s="195"/>
      <c r="J29" s="195"/>
      <c r="K29" s="35"/>
      <c r="L29" s="7"/>
    </row>
    <row r="30" spans="1:12" s="1" customFormat="1" ht="14.25" customHeight="1" x14ac:dyDescent="0.2">
      <c r="A30" s="108">
        <v>25</v>
      </c>
      <c r="B30" s="351" t="s">
        <v>33</v>
      </c>
      <c r="C30" s="352"/>
      <c r="D30" s="195"/>
      <c r="E30" s="195"/>
      <c r="F30" s="195"/>
      <c r="G30" s="195"/>
      <c r="H30" s="195"/>
      <c r="I30" s="195"/>
      <c r="J30" s="195"/>
      <c r="K30" s="35"/>
      <c r="L30" s="7"/>
    </row>
    <row r="31" spans="1:12" s="1" customFormat="1" ht="14.25" customHeight="1" x14ac:dyDescent="0.2">
      <c r="A31" s="108">
        <v>26</v>
      </c>
      <c r="B31" s="351" t="s">
        <v>34</v>
      </c>
      <c r="C31" s="352"/>
      <c r="D31" s="195"/>
      <c r="E31" s="195"/>
      <c r="F31" s="195"/>
      <c r="G31" s="195"/>
      <c r="H31" s="195"/>
      <c r="I31" s="195"/>
      <c r="J31" s="195"/>
      <c r="K31" s="35"/>
      <c r="L31" s="7"/>
    </row>
    <row r="32" spans="1:12" s="1" customFormat="1" ht="14.25" customHeight="1" x14ac:dyDescent="0.2">
      <c r="A32" s="108">
        <v>27</v>
      </c>
      <c r="B32" s="351" t="s">
        <v>35</v>
      </c>
      <c r="C32" s="352"/>
      <c r="D32" s="195"/>
      <c r="E32" s="195"/>
      <c r="F32" s="195"/>
      <c r="G32" s="195"/>
      <c r="H32" s="195"/>
      <c r="I32" s="195"/>
      <c r="J32" s="195"/>
      <c r="K32" s="35"/>
      <c r="L32" s="7"/>
    </row>
    <row r="33" spans="1:12" s="1" customFormat="1" ht="14.25" customHeight="1" x14ac:dyDescent="0.2">
      <c r="A33" s="108">
        <v>28</v>
      </c>
      <c r="B33" s="351" t="s">
        <v>36</v>
      </c>
      <c r="C33" s="352"/>
      <c r="D33" s="195"/>
      <c r="E33" s="195">
        <v>16</v>
      </c>
      <c r="F33" s="195">
        <v>16</v>
      </c>
      <c r="G33" s="195"/>
      <c r="H33" s="195">
        <v>15</v>
      </c>
      <c r="I33" s="195"/>
      <c r="J33" s="195"/>
      <c r="K33" s="35"/>
      <c r="L33" s="7"/>
    </row>
    <row r="34" spans="1:12" s="1" customFormat="1" ht="14.25" customHeight="1" x14ac:dyDescent="0.2">
      <c r="A34" s="108">
        <v>29</v>
      </c>
      <c r="B34" s="351" t="s">
        <v>37</v>
      </c>
      <c r="C34" s="352"/>
      <c r="D34" s="195"/>
      <c r="E34" s="195"/>
      <c r="F34" s="195"/>
      <c r="G34" s="195"/>
      <c r="H34" s="195"/>
      <c r="I34" s="195"/>
      <c r="J34" s="195"/>
      <c r="K34" s="35"/>
      <c r="L34" s="7"/>
    </row>
    <row r="35" spans="1:12" s="1" customFormat="1" ht="14.25" customHeight="1" x14ac:dyDescent="0.2">
      <c r="A35" s="108">
        <v>30</v>
      </c>
      <c r="B35" s="351" t="s">
        <v>22</v>
      </c>
      <c r="C35" s="352"/>
      <c r="D35" s="195"/>
      <c r="E35" s="195">
        <v>96</v>
      </c>
      <c r="F35" s="195">
        <v>96</v>
      </c>
      <c r="G35" s="195"/>
      <c r="H35" s="195">
        <v>83</v>
      </c>
      <c r="I35" s="195"/>
      <c r="J35" s="195"/>
      <c r="K35" s="35"/>
      <c r="L35" s="7"/>
    </row>
    <row r="36" spans="1:12" s="1" customFormat="1" ht="14.25" customHeight="1" x14ac:dyDescent="0.2">
      <c r="A36" s="108">
        <v>31</v>
      </c>
      <c r="B36" s="351" t="s">
        <v>23</v>
      </c>
      <c r="C36" s="352"/>
      <c r="D36" s="195"/>
      <c r="E36" s="195">
        <v>33</v>
      </c>
      <c r="F36" s="195">
        <v>33</v>
      </c>
      <c r="G36" s="195"/>
      <c r="H36" s="195">
        <v>32</v>
      </c>
      <c r="I36" s="195"/>
      <c r="J36" s="195"/>
      <c r="K36" s="35"/>
      <c r="L36" s="7"/>
    </row>
    <row r="37" spans="1:12" s="1" customFormat="1" ht="14.25" customHeight="1" x14ac:dyDescent="0.2">
      <c r="A37" s="108">
        <v>32</v>
      </c>
      <c r="B37" s="351" t="s">
        <v>24</v>
      </c>
      <c r="C37" s="352"/>
      <c r="D37" s="195"/>
      <c r="E37" s="195">
        <v>1</v>
      </c>
      <c r="F37" s="195">
        <v>1</v>
      </c>
      <c r="G37" s="195"/>
      <c r="H37" s="195">
        <v>1</v>
      </c>
      <c r="I37" s="195"/>
      <c r="J37" s="195"/>
      <c r="K37" s="35"/>
      <c r="L37" s="7"/>
    </row>
    <row r="38" spans="1:12" s="1" customFormat="1" ht="14.25" customHeight="1" x14ac:dyDescent="0.2">
      <c r="A38" s="108">
        <v>33</v>
      </c>
      <c r="B38" s="363" t="s">
        <v>58</v>
      </c>
      <c r="C38" s="364"/>
      <c r="D38" s="195"/>
      <c r="E38" s="195"/>
      <c r="F38" s="195"/>
      <c r="G38" s="195"/>
      <c r="H38" s="195"/>
      <c r="I38" s="195"/>
      <c r="J38" s="195"/>
      <c r="K38" s="35"/>
      <c r="L38" s="7"/>
    </row>
    <row r="39" spans="1:12" s="1" customFormat="1" ht="24" customHeight="1" x14ac:dyDescent="0.2">
      <c r="A39" s="108">
        <v>34</v>
      </c>
      <c r="B39" s="329" t="s">
        <v>388</v>
      </c>
      <c r="C39" s="330"/>
      <c r="D39" s="194"/>
      <c r="E39" s="194">
        <v>14</v>
      </c>
      <c r="F39" s="194">
        <v>14</v>
      </c>
      <c r="G39" s="194"/>
      <c r="H39" s="194">
        <v>11</v>
      </c>
      <c r="I39" s="194"/>
      <c r="J39" s="194"/>
      <c r="K39" s="35"/>
      <c r="L39" s="7"/>
    </row>
    <row r="40" spans="1:12" s="1" customFormat="1" ht="14.25" customHeight="1" x14ac:dyDescent="0.2">
      <c r="A40" s="108">
        <v>35</v>
      </c>
      <c r="B40" s="365" t="s">
        <v>9</v>
      </c>
      <c r="C40" s="366"/>
      <c r="D40" s="195"/>
      <c r="E40" s="195">
        <v>9</v>
      </c>
      <c r="F40" s="195">
        <v>9</v>
      </c>
      <c r="G40" s="195"/>
      <c r="H40" s="195">
        <v>8</v>
      </c>
      <c r="I40" s="195"/>
      <c r="J40" s="195"/>
      <c r="K40" s="35"/>
      <c r="L40" s="7"/>
    </row>
    <row r="41" spans="1:12" s="1" customFormat="1" ht="14.25" customHeight="1" x14ac:dyDescent="0.2">
      <c r="A41" s="108">
        <v>36</v>
      </c>
      <c r="B41" s="361" t="s">
        <v>2</v>
      </c>
      <c r="C41" s="362"/>
      <c r="D41" s="195"/>
      <c r="E41" s="195"/>
      <c r="F41" s="195"/>
      <c r="G41" s="195"/>
      <c r="H41" s="195"/>
      <c r="I41" s="195"/>
      <c r="J41" s="195"/>
      <c r="K41" s="35"/>
      <c r="L41" s="7"/>
    </row>
    <row r="42" spans="1:12" s="1" customFormat="1" ht="14.25" customHeight="1" x14ac:dyDescent="0.2">
      <c r="A42" s="108">
        <v>37</v>
      </c>
      <c r="B42" s="361" t="s">
        <v>3</v>
      </c>
      <c r="C42" s="362"/>
      <c r="D42" s="195"/>
      <c r="E42" s="195">
        <v>4</v>
      </c>
      <c r="F42" s="195">
        <v>4</v>
      </c>
      <c r="G42" s="195"/>
      <c r="H42" s="195">
        <v>2</v>
      </c>
      <c r="I42" s="195"/>
      <c r="J42" s="195"/>
      <c r="K42" s="35"/>
      <c r="L42" s="7"/>
    </row>
    <row r="43" spans="1:12" s="1" customFormat="1" ht="14.25" customHeight="1" x14ac:dyDescent="0.2">
      <c r="A43" s="108">
        <v>38</v>
      </c>
      <c r="B43" s="361" t="s">
        <v>4</v>
      </c>
      <c r="C43" s="362"/>
      <c r="D43" s="195"/>
      <c r="E43" s="195"/>
      <c r="F43" s="195"/>
      <c r="G43" s="195"/>
      <c r="H43" s="195"/>
      <c r="I43" s="195"/>
      <c r="J43" s="195"/>
      <c r="K43" s="35"/>
      <c r="L43" s="7"/>
    </row>
    <row r="44" spans="1:12" s="1" customFormat="1" ht="14.25" customHeight="1" x14ac:dyDescent="0.2">
      <c r="A44" s="108">
        <v>39</v>
      </c>
      <c r="B44" s="361" t="s">
        <v>5</v>
      </c>
      <c r="C44" s="362"/>
      <c r="D44" s="195"/>
      <c r="E44" s="195"/>
      <c r="F44" s="195"/>
      <c r="G44" s="195"/>
      <c r="H44" s="195"/>
      <c r="I44" s="195"/>
      <c r="J44" s="195"/>
      <c r="K44" s="35"/>
      <c r="L44" s="7"/>
    </row>
    <row r="45" spans="1:12" s="1" customFormat="1" ht="14.25" customHeight="1" x14ac:dyDescent="0.2">
      <c r="A45" s="108">
        <v>40</v>
      </c>
      <c r="B45" s="361" t="s">
        <v>6</v>
      </c>
      <c r="C45" s="362"/>
      <c r="D45" s="195"/>
      <c r="E45" s="195">
        <v>1</v>
      </c>
      <c r="F45" s="195">
        <v>1</v>
      </c>
      <c r="G45" s="195"/>
      <c r="H45" s="195">
        <v>1</v>
      </c>
      <c r="I45" s="195"/>
      <c r="J45" s="195"/>
      <c r="K45" s="35"/>
      <c r="L45" s="7"/>
    </row>
    <row r="46" spans="1:12" s="1" customFormat="1" ht="24" customHeight="1" x14ac:dyDescent="0.2">
      <c r="A46" s="108">
        <v>41</v>
      </c>
      <c r="B46" s="365" t="s">
        <v>7</v>
      </c>
      <c r="C46" s="366"/>
      <c r="D46" s="195"/>
      <c r="E46" s="195"/>
      <c r="F46" s="195"/>
      <c r="G46" s="195"/>
      <c r="H46" s="195"/>
      <c r="I46" s="195"/>
      <c r="J46" s="195"/>
      <c r="K46" s="35"/>
      <c r="L46" s="7"/>
    </row>
    <row r="47" spans="1:12" s="1" customFormat="1" ht="25.5" customHeight="1" x14ac:dyDescent="0.2">
      <c r="A47" s="108">
        <v>42</v>
      </c>
      <c r="B47" s="365" t="s">
        <v>8</v>
      </c>
      <c r="C47" s="366"/>
      <c r="D47" s="195"/>
      <c r="E47" s="195"/>
      <c r="F47" s="195"/>
      <c r="G47" s="195"/>
      <c r="H47" s="195"/>
      <c r="I47" s="195"/>
      <c r="J47" s="195"/>
      <c r="K47" s="35"/>
      <c r="L47" s="7"/>
    </row>
    <row r="48" spans="1:12" s="1" customFormat="1" ht="11.25" customHeight="1" x14ac:dyDescent="0.2">
      <c r="A48" s="108">
        <v>43</v>
      </c>
      <c r="B48" s="373" t="s">
        <v>59</v>
      </c>
      <c r="C48" s="374"/>
      <c r="D48" s="195"/>
      <c r="E48" s="195"/>
      <c r="F48" s="195"/>
      <c r="G48" s="195"/>
      <c r="H48" s="195"/>
      <c r="I48" s="195"/>
      <c r="J48" s="195"/>
      <c r="K48" s="35"/>
      <c r="L48" s="7"/>
    </row>
    <row r="49" spans="1:11" ht="13.5" customHeight="1" x14ac:dyDescent="0.2">
      <c r="A49" s="108">
        <v>44</v>
      </c>
      <c r="B49" s="371" t="s">
        <v>127</v>
      </c>
      <c r="C49" s="372"/>
      <c r="D49" s="194"/>
      <c r="E49" s="194">
        <v>4</v>
      </c>
      <c r="F49" s="194">
        <v>4</v>
      </c>
      <c r="G49" s="194"/>
      <c r="H49" s="194">
        <v>4</v>
      </c>
      <c r="I49" s="194"/>
      <c r="J49" s="194"/>
      <c r="K49" s="5"/>
    </row>
    <row r="50" spans="1:11" ht="15" customHeight="1" x14ac:dyDescent="0.2">
      <c r="A50" s="108">
        <v>45</v>
      </c>
      <c r="B50" s="369" t="s">
        <v>287</v>
      </c>
      <c r="C50" s="370"/>
      <c r="D50" s="196">
        <f>D6+D39+D49</f>
        <v>0</v>
      </c>
      <c r="E50" s="196">
        <f t="shared" ref="E50:J50" si="0">E6+E39+E49</f>
        <v>190</v>
      </c>
      <c r="F50" s="196">
        <f t="shared" si="0"/>
        <v>190</v>
      </c>
      <c r="G50" s="196">
        <f t="shared" si="0"/>
        <v>0</v>
      </c>
      <c r="H50" s="196">
        <f t="shared" si="0"/>
        <v>172</v>
      </c>
      <c r="I50" s="196">
        <f t="shared" si="0"/>
        <v>0</v>
      </c>
      <c r="J50" s="196">
        <f t="shared" si="0"/>
        <v>0</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B26:C26"/>
    <mergeCell ref="B27:C27"/>
    <mergeCell ref="B28:C28"/>
    <mergeCell ref="B18:C18"/>
    <mergeCell ref="B15:C15"/>
    <mergeCell ref="B21:B25"/>
    <mergeCell ref="B19:C19"/>
    <mergeCell ref="B20:C20"/>
    <mergeCell ref="B6:C6"/>
    <mergeCell ref="B10:C10"/>
    <mergeCell ref="B11:C11"/>
    <mergeCell ref="B5:C5"/>
    <mergeCell ref="A1:J1"/>
    <mergeCell ref="J2:J4"/>
    <mergeCell ref="D2:D4"/>
    <mergeCell ref="E2:E4"/>
    <mergeCell ref="A2:A4"/>
    <mergeCell ref="B2:C4"/>
    <mergeCell ref="F2:I2"/>
    <mergeCell ref="F3:F4"/>
    <mergeCell ref="G3:I3"/>
    <mergeCell ref="B7:B9"/>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K127"/>
  <sheetViews>
    <sheetView topLeftCell="A19" zoomScaleNormal="100" zoomScaleSheetLayoutView="100" workbookViewId="0">
      <selection activeCell="C6" sqref="C6:H30"/>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5"/>
      <c r="F1" s="375"/>
      <c r="G1" s="375"/>
      <c r="H1" s="81"/>
      <c r="I1" s="10"/>
      <c r="J1" s="10"/>
      <c r="K1" s="10"/>
    </row>
    <row r="2" spans="1:11" s="12" customFormat="1" ht="22.5" customHeight="1" x14ac:dyDescent="0.2">
      <c r="A2" s="338" t="s">
        <v>123</v>
      </c>
      <c r="B2" s="338" t="s">
        <v>261</v>
      </c>
      <c r="C2" s="338" t="s">
        <v>262</v>
      </c>
      <c r="D2" s="338" t="s">
        <v>103</v>
      </c>
      <c r="E2" s="347" t="s">
        <v>104</v>
      </c>
      <c r="F2" s="348"/>
      <c r="G2" s="348"/>
      <c r="H2" s="336" t="s">
        <v>263</v>
      </c>
      <c r="I2" s="11"/>
      <c r="J2" s="11"/>
      <c r="K2" s="11"/>
    </row>
    <row r="3" spans="1:11" s="12" customFormat="1" ht="18" customHeight="1" x14ac:dyDescent="0.2">
      <c r="A3" s="339"/>
      <c r="B3" s="339"/>
      <c r="C3" s="339"/>
      <c r="D3" s="339"/>
      <c r="E3" s="338" t="s">
        <v>70</v>
      </c>
      <c r="F3" s="347" t="s">
        <v>152</v>
      </c>
      <c r="G3" s="348"/>
      <c r="H3" s="336"/>
      <c r="I3" s="11"/>
      <c r="J3" s="11"/>
      <c r="K3" s="11"/>
    </row>
    <row r="4" spans="1:11" s="12" customFormat="1" ht="50.25" customHeight="1" x14ac:dyDescent="0.2">
      <c r="A4" s="350"/>
      <c r="B4" s="350"/>
      <c r="C4" s="339"/>
      <c r="D4" s="339"/>
      <c r="E4" s="350"/>
      <c r="F4" s="103" t="s">
        <v>288</v>
      </c>
      <c r="G4" s="104" t="s">
        <v>128</v>
      </c>
      <c r="H4" s="337"/>
      <c r="I4" s="164"/>
      <c r="J4" s="11"/>
      <c r="K4" s="11"/>
    </row>
    <row r="5" spans="1:11" s="8" customFormat="1" x14ac:dyDescent="0.2">
      <c r="A5" s="109" t="s">
        <v>73</v>
      </c>
      <c r="B5" s="109" t="s">
        <v>74</v>
      </c>
      <c r="C5" s="109">
        <v>1</v>
      </c>
      <c r="D5" s="109">
        <v>2</v>
      </c>
      <c r="E5" s="109">
        <v>3</v>
      </c>
      <c r="F5" s="109">
        <v>4</v>
      </c>
      <c r="G5" s="109">
        <v>5</v>
      </c>
      <c r="H5" s="109">
        <v>6</v>
      </c>
      <c r="I5" s="10"/>
      <c r="J5" s="10"/>
      <c r="K5" s="10"/>
    </row>
    <row r="6" spans="1:11" s="8" customFormat="1" ht="13.5" customHeight="1" x14ac:dyDescent="0.2">
      <c r="A6" s="110">
        <v>1</v>
      </c>
      <c r="B6" s="78" t="s">
        <v>39</v>
      </c>
      <c r="C6" s="197"/>
      <c r="D6" s="197"/>
      <c r="E6" s="197"/>
      <c r="F6" s="197"/>
      <c r="G6" s="197"/>
      <c r="H6" s="197"/>
      <c r="I6" s="10"/>
      <c r="J6" s="10"/>
      <c r="K6" s="10"/>
    </row>
    <row r="7" spans="1:11" s="8" customFormat="1" ht="14.25" customHeight="1" x14ac:dyDescent="0.2">
      <c r="A7" s="110">
        <v>2</v>
      </c>
      <c r="B7" s="78" t="s">
        <v>40</v>
      </c>
      <c r="C7" s="197"/>
      <c r="D7" s="197"/>
      <c r="E7" s="197"/>
      <c r="F7" s="197"/>
      <c r="G7" s="197"/>
      <c r="H7" s="197"/>
      <c r="I7" s="10"/>
      <c r="J7" s="10"/>
      <c r="K7" s="10"/>
    </row>
    <row r="8" spans="1:11" s="8" customFormat="1" ht="15" customHeight="1" x14ac:dyDescent="0.2">
      <c r="A8" s="110">
        <v>3</v>
      </c>
      <c r="B8" s="78" t="s">
        <v>41</v>
      </c>
      <c r="C8" s="197"/>
      <c r="D8" s="197"/>
      <c r="E8" s="197"/>
      <c r="F8" s="197"/>
      <c r="G8" s="197"/>
      <c r="H8" s="197"/>
      <c r="I8" s="10"/>
      <c r="J8" s="10"/>
      <c r="K8" s="10"/>
    </row>
    <row r="9" spans="1:11" s="8" customFormat="1" ht="24.75" customHeight="1" x14ac:dyDescent="0.2">
      <c r="A9" s="110">
        <v>4</v>
      </c>
      <c r="B9" s="78" t="s">
        <v>42</v>
      </c>
      <c r="C9" s="197"/>
      <c r="D9" s="197"/>
      <c r="E9" s="197"/>
      <c r="F9" s="197"/>
      <c r="G9" s="197"/>
      <c r="H9" s="197"/>
      <c r="I9" s="163"/>
      <c r="J9" s="10"/>
      <c r="K9" s="10"/>
    </row>
    <row r="10" spans="1:11" s="8" customFormat="1" ht="24.75" customHeight="1" x14ac:dyDescent="0.2">
      <c r="A10" s="110">
        <v>5</v>
      </c>
      <c r="B10" s="78" t="s">
        <v>43</v>
      </c>
      <c r="C10" s="197"/>
      <c r="D10" s="197"/>
      <c r="E10" s="197"/>
      <c r="F10" s="197"/>
      <c r="G10" s="197"/>
      <c r="H10" s="197"/>
      <c r="I10" s="10"/>
      <c r="J10" s="10"/>
      <c r="K10" s="10"/>
    </row>
    <row r="11" spans="1:11" s="8" customFormat="1" ht="14.25" customHeight="1" x14ac:dyDescent="0.2">
      <c r="A11" s="110">
        <v>6</v>
      </c>
      <c r="B11" s="78" t="s">
        <v>44</v>
      </c>
      <c r="C11" s="197"/>
      <c r="D11" s="197">
        <v>1</v>
      </c>
      <c r="E11" s="197">
        <v>1</v>
      </c>
      <c r="F11" s="197"/>
      <c r="G11" s="197"/>
      <c r="H11" s="197"/>
      <c r="I11" s="10"/>
      <c r="J11" s="10"/>
      <c r="K11" s="10"/>
    </row>
    <row r="12" spans="1:11" s="8" customFormat="1" ht="14.25" customHeight="1" x14ac:dyDescent="0.2">
      <c r="A12" s="110">
        <v>7</v>
      </c>
      <c r="B12" s="78" t="s">
        <v>45</v>
      </c>
      <c r="C12" s="197"/>
      <c r="D12" s="197"/>
      <c r="E12" s="197"/>
      <c r="F12" s="197"/>
      <c r="G12" s="197"/>
      <c r="H12" s="197"/>
      <c r="I12" s="10"/>
      <c r="J12" s="10"/>
      <c r="K12" s="10"/>
    </row>
    <row r="13" spans="1:11" s="8" customFormat="1" ht="15" customHeight="1" x14ac:dyDescent="0.2">
      <c r="A13" s="110">
        <v>8</v>
      </c>
      <c r="B13" s="78" t="s">
        <v>46</v>
      </c>
      <c r="C13" s="197"/>
      <c r="D13" s="197"/>
      <c r="E13" s="197"/>
      <c r="F13" s="197"/>
      <c r="G13" s="197"/>
      <c r="H13" s="197"/>
      <c r="I13" s="10"/>
      <c r="J13" s="10"/>
      <c r="K13" s="10"/>
    </row>
    <row r="14" spans="1:11" s="8" customFormat="1" ht="23.25" customHeight="1" x14ac:dyDescent="0.2">
      <c r="A14" s="110">
        <v>9</v>
      </c>
      <c r="B14" s="78" t="s">
        <v>47</v>
      </c>
      <c r="C14" s="197"/>
      <c r="D14" s="197">
        <v>2</v>
      </c>
      <c r="E14" s="197">
        <v>2</v>
      </c>
      <c r="F14" s="197"/>
      <c r="G14" s="197">
        <v>2</v>
      </c>
      <c r="H14" s="197"/>
      <c r="I14" s="163"/>
      <c r="J14" s="10"/>
      <c r="K14" s="10"/>
    </row>
    <row r="15" spans="1:11" s="8" customFormat="1" ht="23.25" customHeight="1" x14ac:dyDescent="0.2">
      <c r="A15" s="110">
        <v>10</v>
      </c>
      <c r="B15" s="78" t="s">
        <v>259</v>
      </c>
      <c r="C15" s="197"/>
      <c r="D15" s="197">
        <v>24</v>
      </c>
      <c r="E15" s="197">
        <v>24</v>
      </c>
      <c r="F15" s="197"/>
      <c r="G15" s="197">
        <v>23</v>
      </c>
      <c r="H15" s="197"/>
      <c r="I15" s="163"/>
      <c r="J15" s="10"/>
      <c r="K15" s="10"/>
    </row>
    <row r="16" spans="1:11" s="8" customFormat="1" ht="24.75" customHeight="1" x14ac:dyDescent="0.2">
      <c r="A16" s="110">
        <v>11</v>
      </c>
      <c r="B16" s="78" t="s">
        <v>48</v>
      </c>
      <c r="C16" s="197"/>
      <c r="D16" s="197">
        <v>4</v>
      </c>
      <c r="E16" s="197">
        <v>4</v>
      </c>
      <c r="F16" s="197"/>
      <c r="G16" s="197">
        <v>3</v>
      </c>
      <c r="H16" s="197"/>
      <c r="I16" s="163"/>
      <c r="J16" s="10"/>
      <c r="K16" s="10"/>
    </row>
    <row r="17" spans="1:11" s="8" customFormat="1" ht="17.25" customHeight="1" x14ac:dyDescent="0.2">
      <c r="A17" s="110">
        <v>12</v>
      </c>
      <c r="B17" s="78" t="s">
        <v>49</v>
      </c>
      <c r="C17" s="197"/>
      <c r="D17" s="197"/>
      <c r="E17" s="197"/>
      <c r="F17" s="197"/>
      <c r="G17" s="197"/>
      <c r="H17" s="197"/>
      <c r="I17" s="10"/>
      <c r="J17" s="10"/>
      <c r="K17" s="10"/>
    </row>
    <row r="18" spans="1:11" s="8" customFormat="1" ht="74.25" customHeight="1" x14ac:dyDescent="0.2">
      <c r="A18" s="110">
        <v>13</v>
      </c>
      <c r="B18" s="78" t="s">
        <v>50</v>
      </c>
      <c r="C18" s="197"/>
      <c r="D18" s="197"/>
      <c r="E18" s="197"/>
      <c r="F18" s="197"/>
      <c r="G18" s="197"/>
      <c r="H18" s="197"/>
      <c r="I18" s="163"/>
      <c r="J18" s="10"/>
      <c r="K18" s="10"/>
    </row>
    <row r="19" spans="1:11" s="8" customFormat="1" ht="23.25" customHeight="1" x14ac:dyDescent="0.2">
      <c r="A19" s="110">
        <v>14</v>
      </c>
      <c r="B19" s="78" t="s">
        <v>51</v>
      </c>
      <c r="C19" s="197"/>
      <c r="D19" s="197"/>
      <c r="E19" s="197"/>
      <c r="F19" s="197"/>
      <c r="G19" s="197"/>
      <c r="H19" s="197"/>
      <c r="I19" s="163"/>
      <c r="J19" s="10"/>
      <c r="K19" s="10"/>
    </row>
    <row r="20" spans="1:11" s="8" customFormat="1" ht="23.25" customHeight="1" x14ac:dyDescent="0.2">
      <c r="A20" s="110">
        <v>15</v>
      </c>
      <c r="B20" s="78" t="s">
        <v>52</v>
      </c>
      <c r="C20" s="197"/>
      <c r="D20" s="197">
        <v>1</v>
      </c>
      <c r="E20" s="197">
        <v>1</v>
      </c>
      <c r="F20" s="197"/>
      <c r="G20" s="197">
        <v>1</v>
      </c>
      <c r="H20" s="197"/>
      <c r="I20" s="163"/>
      <c r="J20" s="10"/>
      <c r="K20" s="10"/>
    </row>
    <row r="21" spans="1:11" s="8" customFormat="1" ht="15" customHeight="1" x14ac:dyDescent="0.2">
      <c r="A21" s="110">
        <v>16</v>
      </c>
      <c r="B21" s="79" t="s">
        <v>253</v>
      </c>
      <c r="C21" s="197"/>
      <c r="D21" s="197"/>
      <c r="E21" s="197"/>
      <c r="F21" s="197"/>
      <c r="G21" s="197"/>
      <c r="H21" s="197"/>
      <c r="I21" s="10"/>
      <c r="J21" s="10"/>
      <c r="K21" s="10"/>
    </row>
    <row r="22" spans="1:11" s="8" customFormat="1" ht="14.25" customHeight="1" x14ac:dyDescent="0.2">
      <c r="A22" s="110">
        <v>17</v>
      </c>
      <c r="B22" s="79" t="s">
        <v>254</v>
      </c>
      <c r="C22" s="197"/>
      <c r="D22" s="197"/>
      <c r="E22" s="197"/>
      <c r="F22" s="197"/>
      <c r="G22" s="197"/>
      <c r="H22" s="197"/>
      <c r="I22" s="10"/>
      <c r="J22" s="10"/>
      <c r="K22" s="10"/>
    </row>
    <row r="23" spans="1:11" s="8" customFormat="1" ht="12" customHeight="1" x14ac:dyDescent="0.2">
      <c r="A23" s="110">
        <v>18</v>
      </c>
      <c r="B23" s="79" t="s">
        <v>255</v>
      </c>
      <c r="C23" s="197"/>
      <c r="D23" s="197">
        <v>6</v>
      </c>
      <c r="E23" s="197">
        <v>6</v>
      </c>
      <c r="F23" s="197"/>
      <c r="G23" s="197">
        <v>6</v>
      </c>
      <c r="H23" s="197"/>
      <c r="I23" s="10"/>
      <c r="J23" s="10"/>
      <c r="K23" s="10"/>
    </row>
    <row r="24" spans="1:11" s="8" customFormat="1" ht="22.5" customHeight="1" x14ac:dyDescent="0.2">
      <c r="A24" s="110">
        <v>19</v>
      </c>
      <c r="B24" s="79" t="s">
        <v>256</v>
      </c>
      <c r="C24" s="197"/>
      <c r="D24" s="197"/>
      <c r="E24" s="197"/>
      <c r="F24" s="197"/>
      <c r="G24" s="197"/>
      <c r="H24" s="197"/>
      <c r="I24" s="163"/>
      <c r="J24" s="10"/>
      <c r="K24" s="10"/>
    </row>
    <row r="25" spans="1:11" s="8" customFormat="1" ht="13.5" customHeight="1" x14ac:dyDescent="0.2">
      <c r="A25" s="110">
        <v>20</v>
      </c>
      <c r="B25" s="79" t="s">
        <v>257</v>
      </c>
      <c r="C25" s="197"/>
      <c r="D25" s="197"/>
      <c r="E25" s="197"/>
      <c r="F25" s="197"/>
      <c r="G25" s="197"/>
      <c r="H25" s="197"/>
      <c r="I25" s="10"/>
      <c r="J25" s="10"/>
      <c r="K25" s="10"/>
    </row>
    <row r="26" spans="1:11" s="8" customFormat="1" ht="23.25" customHeight="1" x14ac:dyDescent="0.2">
      <c r="A26" s="110">
        <v>21</v>
      </c>
      <c r="B26" s="79" t="s">
        <v>258</v>
      </c>
      <c r="C26" s="197"/>
      <c r="D26" s="197">
        <v>5</v>
      </c>
      <c r="E26" s="197">
        <v>5</v>
      </c>
      <c r="F26" s="197"/>
      <c r="G26" s="197"/>
      <c r="H26" s="197"/>
      <c r="I26" s="163"/>
      <c r="J26" s="10"/>
      <c r="K26" s="10"/>
    </row>
    <row r="27" spans="1:11" s="8" customFormat="1" ht="14.25" customHeight="1" x14ac:dyDescent="0.2">
      <c r="A27" s="110">
        <v>22</v>
      </c>
      <c r="B27" s="79" t="s">
        <v>260</v>
      </c>
      <c r="C27" s="197"/>
      <c r="D27" s="197">
        <v>5</v>
      </c>
      <c r="E27" s="197">
        <v>5</v>
      </c>
      <c r="F27" s="197"/>
      <c r="G27" s="197">
        <v>5</v>
      </c>
      <c r="H27" s="197"/>
      <c r="I27" s="10"/>
      <c r="J27" s="10"/>
      <c r="K27" s="10"/>
    </row>
    <row r="28" spans="1:11" s="8" customFormat="1" ht="18.75" customHeight="1" x14ac:dyDescent="0.2">
      <c r="A28" s="110">
        <v>23</v>
      </c>
      <c r="B28" s="111" t="s">
        <v>389</v>
      </c>
      <c r="C28" s="198">
        <f t="shared" ref="C28:H28" si="0">SUM(C6:C27)</f>
        <v>0</v>
      </c>
      <c r="D28" s="198">
        <f t="shared" si="0"/>
        <v>48</v>
      </c>
      <c r="E28" s="198">
        <f t="shared" si="0"/>
        <v>48</v>
      </c>
      <c r="F28" s="198">
        <f t="shared" si="0"/>
        <v>0</v>
      </c>
      <c r="G28" s="198">
        <f t="shared" si="0"/>
        <v>40</v>
      </c>
      <c r="H28" s="198">
        <f t="shared" si="0"/>
        <v>0</v>
      </c>
      <c r="I28" s="10"/>
      <c r="J28" s="10"/>
      <c r="K28" s="10"/>
    </row>
    <row r="29" spans="1:11" s="8" customFormat="1" ht="12.75" customHeight="1" x14ac:dyDescent="0.2">
      <c r="A29" s="110">
        <v>24</v>
      </c>
      <c r="B29" s="112" t="s">
        <v>66</v>
      </c>
      <c r="C29" s="197"/>
      <c r="D29" s="197">
        <v>7</v>
      </c>
      <c r="E29" s="197">
        <v>7</v>
      </c>
      <c r="F29" s="197"/>
      <c r="G29" s="197">
        <v>7</v>
      </c>
      <c r="H29" s="197"/>
      <c r="I29" s="10"/>
      <c r="J29" s="10"/>
      <c r="K29" s="10"/>
    </row>
    <row r="30" spans="1:11" s="8" customFormat="1" ht="16.5" customHeight="1" x14ac:dyDescent="0.2">
      <c r="A30" s="110">
        <v>25</v>
      </c>
      <c r="B30" s="112" t="s">
        <v>171</v>
      </c>
      <c r="C30" s="197"/>
      <c r="D30" s="197"/>
      <c r="E30" s="197"/>
      <c r="F30" s="197"/>
      <c r="G30" s="197"/>
      <c r="H30" s="197"/>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opLeftCell="A22" zoomScaleNormal="100" workbookViewId="0">
      <selection activeCell="C6" sqref="C6:I26"/>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35" t="s">
        <v>132</v>
      </c>
      <c r="B1" s="335"/>
      <c r="C1" s="335"/>
      <c r="D1" s="335"/>
      <c r="E1" s="335"/>
      <c r="F1" s="335"/>
      <c r="G1" s="335"/>
      <c r="H1" s="335"/>
      <c r="I1" s="335"/>
    </row>
    <row r="2" spans="1:12" ht="12.75" customHeight="1" x14ac:dyDescent="0.2">
      <c r="A2" s="340" t="s">
        <v>123</v>
      </c>
      <c r="B2" s="340" t="s">
        <v>264</v>
      </c>
      <c r="C2" s="338" t="s">
        <v>292</v>
      </c>
      <c r="D2" s="338" t="s">
        <v>103</v>
      </c>
      <c r="E2" s="347" t="s">
        <v>104</v>
      </c>
      <c r="F2" s="348"/>
      <c r="G2" s="348"/>
      <c r="H2" s="349"/>
      <c r="I2" s="336" t="s">
        <v>291</v>
      </c>
    </row>
    <row r="3" spans="1:12" x14ac:dyDescent="0.2">
      <c r="A3" s="340"/>
      <c r="B3" s="340"/>
      <c r="C3" s="339"/>
      <c r="D3" s="339"/>
      <c r="E3" s="338" t="s">
        <v>70</v>
      </c>
      <c r="F3" s="347" t="s">
        <v>152</v>
      </c>
      <c r="G3" s="348"/>
      <c r="H3" s="349"/>
      <c r="I3" s="336"/>
    </row>
    <row r="4" spans="1:12" ht="67.5" customHeight="1" x14ac:dyDescent="0.2">
      <c r="A4" s="340"/>
      <c r="B4" s="338"/>
      <c r="C4" s="339"/>
      <c r="D4" s="339"/>
      <c r="E4" s="350"/>
      <c r="F4" s="103" t="s">
        <v>288</v>
      </c>
      <c r="G4" s="104" t="s">
        <v>128</v>
      </c>
      <c r="H4" s="105" t="s">
        <v>266</v>
      </c>
      <c r="I4" s="337"/>
    </row>
    <row r="5" spans="1:12" ht="11.25" customHeight="1" x14ac:dyDescent="0.2">
      <c r="A5" s="106" t="s">
        <v>73</v>
      </c>
      <c r="B5" s="106" t="s">
        <v>74</v>
      </c>
      <c r="C5" s="107">
        <v>1</v>
      </c>
      <c r="D5" s="107">
        <v>2</v>
      </c>
      <c r="E5" s="107">
        <v>3</v>
      </c>
      <c r="F5" s="107">
        <v>4</v>
      </c>
      <c r="G5" s="107">
        <v>5</v>
      </c>
      <c r="H5" s="107">
        <v>6</v>
      </c>
      <c r="I5" s="107">
        <v>7</v>
      </c>
    </row>
    <row r="6" spans="1:12" ht="15" customHeight="1" x14ac:dyDescent="0.2">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x14ac:dyDescent="0.2">
      <c r="A7" s="113">
        <v>2</v>
      </c>
      <c r="B7" s="85" t="s">
        <v>289</v>
      </c>
      <c r="C7" s="195"/>
      <c r="D7" s="195"/>
      <c r="E7" s="195"/>
      <c r="F7" s="195"/>
      <c r="G7" s="195"/>
      <c r="H7" s="195"/>
      <c r="I7" s="195"/>
    </row>
    <row r="8" spans="1:12" ht="15" customHeight="1" x14ac:dyDescent="0.2">
      <c r="A8" s="113">
        <v>3</v>
      </c>
      <c r="B8" s="85" t="s">
        <v>240</v>
      </c>
      <c r="C8" s="195"/>
      <c r="D8" s="195"/>
      <c r="E8" s="195"/>
      <c r="F8" s="195"/>
      <c r="G8" s="195"/>
      <c r="H8" s="195"/>
      <c r="I8" s="195"/>
    </row>
    <row r="9" spans="1:12" ht="34.5" customHeight="1" x14ac:dyDescent="0.2">
      <c r="A9" s="113">
        <v>4</v>
      </c>
      <c r="B9" s="85" t="s">
        <v>241</v>
      </c>
      <c r="C9" s="195"/>
      <c r="D9" s="195"/>
      <c r="E9" s="195"/>
      <c r="F9" s="195"/>
      <c r="G9" s="195"/>
      <c r="H9" s="195"/>
      <c r="I9" s="195"/>
    </row>
    <row r="10" spans="1:12" ht="15" customHeight="1" x14ac:dyDescent="0.2">
      <c r="A10" s="113">
        <v>5</v>
      </c>
      <c r="B10" s="85" t="s">
        <v>242</v>
      </c>
      <c r="C10" s="195"/>
      <c r="D10" s="195"/>
      <c r="E10" s="195"/>
      <c r="F10" s="195"/>
      <c r="G10" s="195"/>
      <c r="H10" s="195"/>
      <c r="I10" s="195"/>
    </row>
    <row r="11" spans="1:12" ht="15" customHeight="1" x14ac:dyDescent="0.2">
      <c r="A11" s="113">
        <v>6</v>
      </c>
      <c r="B11" s="85" t="s">
        <v>243</v>
      </c>
      <c r="C11" s="195"/>
      <c r="D11" s="195"/>
      <c r="E11" s="195"/>
      <c r="F11" s="195"/>
      <c r="G11" s="195"/>
      <c r="H11" s="195"/>
      <c r="I11" s="195"/>
    </row>
    <row r="12" spans="1:12" ht="39.75" customHeight="1" x14ac:dyDescent="0.2">
      <c r="A12" s="113">
        <v>7</v>
      </c>
      <c r="B12" s="85" t="s">
        <v>244</v>
      </c>
      <c r="C12" s="195"/>
      <c r="D12" s="195"/>
      <c r="E12" s="195"/>
      <c r="F12" s="195"/>
      <c r="G12" s="195"/>
      <c r="H12" s="195"/>
      <c r="I12" s="195"/>
    </row>
    <row r="13" spans="1:12" ht="15" customHeight="1" x14ac:dyDescent="0.2">
      <c r="A13" s="113">
        <v>8</v>
      </c>
      <c r="B13" s="85" t="s">
        <v>290</v>
      </c>
      <c r="C13" s="195"/>
      <c r="D13" s="195"/>
      <c r="E13" s="195"/>
      <c r="F13" s="195"/>
      <c r="G13" s="195"/>
      <c r="H13" s="195"/>
      <c r="I13" s="195"/>
    </row>
    <row r="14" spans="1:12" ht="15" customHeight="1" x14ac:dyDescent="0.2">
      <c r="A14" s="113">
        <v>9</v>
      </c>
      <c r="B14" s="85" t="s">
        <v>245</v>
      </c>
      <c r="C14" s="195"/>
      <c r="D14" s="195"/>
      <c r="E14" s="195"/>
      <c r="F14" s="195"/>
      <c r="G14" s="195"/>
      <c r="H14" s="195"/>
      <c r="I14" s="195"/>
    </row>
    <row r="15" spans="1:12" ht="16.5" customHeight="1" x14ac:dyDescent="0.2">
      <c r="A15" s="113">
        <v>10</v>
      </c>
      <c r="B15" s="77" t="s">
        <v>246</v>
      </c>
      <c r="C15" s="195"/>
      <c r="D15" s="195"/>
      <c r="E15" s="195"/>
      <c r="F15" s="195"/>
      <c r="G15" s="195"/>
      <c r="H15" s="195"/>
      <c r="I15" s="195"/>
      <c r="J15" s="49"/>
      <c r="K15" s="49"/>
      <c r="L15" s="49"/>
    </row>
    <row r="16" spans="1:12" ht="18.75" customHeight="1" x14ac:dyDescent="0.2">
      <c r="A16" s="113">
        <v>11</v>
      </c>
      <c r="B16" s="77" t="s">
        <v>247</v>
      </c>
      <c r="C16" s="195"/>
      <c r="D16" s="195"/>
      <c r="E16" s="195"/>
      <c r="F16" s="195"/>
      <c r="G16" s="195"/>
      <c r="H16" s="195"/>
      <c r="I16" s="195"/>
      <c r="J16" s="49"/>
      <c r="K16" s="49"/>
      <c r="L16" s="49"/>
    </row>
    <row r="17" spans="1:12" ht="27" customHeight="1" x14ac:dyDescent="0.2">
      <c r="A17" s="113">
        <v>12</v>
      </c>
      <c r="B17" s="77" t="s">
        <v>248</v>
      </c>
      <c r="C17" s="195"/>
      <c r="D17" s="195"/>
      <c r="E17" s="195"/>
      <c r="F17" s="195"/>
      <c r="G17" s="195"/>
      <c r="H17" s="195"/>
      <c r="I17" s="195"/>
      <c r="J17" s="49"/>
      <c r="K17" s="49"/>
      <c r="L17" s="49"/>
    </row>
    <row r="18" spans="1:12" ht="15" customHeight="1" x14ac:dyDescent="0.2">
      <c r="A18" s="113">
        <v>13</v>
      </c>
      <c r="B18" s="77" t="s">
        <v>249</v>
      </c>
      <c r="C18" s="195"/>
      <c r="D18" s="195"/>
      <c r="E18" s="195"/>
      <c r="F18" s="195"/>
      <c r="G18" s="195"/>
      <c r="H18" s="195"/>
      <c r="I18" s="195"/>
      <c r="J18" s="49"/>
      <c r="K18" s="49"/>
      <c r="L18" s="49"/>
    </row>
    <row r="19" spans="1:12" ht="15" customHeight="1" x14ac:dyDescent="0.2">
      <c r="A19" s="113">
        <v>14</v>
      </c>
      <c r="B19" s="58" t="s">
        <v>53</v>
      </c>
      <c r="C19" s="195"/>
      <c r="D19" s="195"/>
      <c r="E19" s="195"/>
      <c r="F19" s="195"/>
      <c r="G19" s="195"/>
      <c r="H19" s="195"/>
      <c r="I19" s="195"/>
      <c r="J19" s="49"/>
      <c r="K19" s="49"/>
      <c r="L19" s="49"/>
    </row>
    <row r="20" spans="1:12" ht="17.25" customHeight="1" x14ac:dyDescent="0.2">
      <c r="A20" s="113">
        <v>15</v>
      </c>
      <c r="B20" s="58" t="s">
        <v>54</v>
      </c>
      <c r="C20" s="195"/>
      <c r="D20" s="195"/>
      <c r="E20" s="195"/>
      <c r="F20" s="195"/>
      <c r="G20" s="195"/>
      <c r="H20" s="195"/>
      <c r="I20" s="195"/>
      <c r="J20" s="49"/>
      <c r="K20" s="49"/>
      <c r="L20" s="49"/>
    </row>
    <row r="21" spans="1:12" ht="18" customHeight="1" x14ac:dyDescent="0.2">
      <c r="A21" s="113">
        <v>16</v>
      </c>
      <c r="B21" s="58" t="s">
        <v>250</v>
      </c>
      <c r="C21" s="195"/>
      <c r="D21" s="195"/>
      <c r="E21" s="195"/>
      <c r="F21" s="195"/>
      <c r="G21" s="195"/>
      <c r="H21" s="195"/>
      <c r="I21" s="195"/>
      <c r="J21" s="49"/>
      <c r="K21" s="49"/>
      <c r="L21" s="49"/>
    </row>
    <row r="22" spans="1:12" ht="27.75" customHeight="1" x14ac:dyDescent="0.2">
      <c r="A22" s="113">
        <v>17</v>
      </c>
      <c r="B22" s="58" t="s">
        <v>251</v>
      </c>
      <c r="C22" s="195"/>
      <c r="D22" s="195"/>
      <c r="E22" s="195"/>
      <c r="F22" s="195"/>
      <c r="G22" s="195"/>
      <c r="H22" s="195"/>
      <c r="I22" s="195"/>
      <c r="J22" s="49"/>
      <c r="K22" s="49"/>
      <c r="L22" s="49"/>
    </row>
    <row r="23" spans="1:12" ht="18" customHeight="1" x14ac:dyDescent="0.2">
      <c r="A23" s="113">
        <v>18</v>
      </c>
      <c r="B23" s="58" t="s">
        <v>252</v>
      </c>
      <c r="C23" s="195"/>
      <c r="D23" s="195"/>
      <c r="E23" s="195"/>
      <c r="F23" s="195"/>
      <c r="G23" s="195"/>
      <c r="H23" s="195"/>
      <c r="I23" s="195"/>
      <c r="J23" s="49"/>
      <c r="K23" s="49"/>
      <c r="L23" s="49"/>
    </row>
    <row r="24" spans="1:12" ht="15" customHeight="1" x14ac:dyDescent="0.2">
      <c r="A24" s="113">
        <v>19</v>
      </c>
      <c r="B24" s="59" t="s">
        <v>56</v>
      </c>
      <c r="C24" s="195"/>
      <c r="D24" s="195"/>
      <c r="E24" s="195"/>
      <c r="F24" s="195"/>
      <c r="G24" s="195"/>
      <c r="H24" s="195"/>
      <c r="I24" s="195"/>
      <c r="J24" s="50"/>
      <c r="K24" s="50"/>
      <c r="L24" s="50"/>
    </row>
    <row r="25" spans="1:12" ht="15" customHeight="1" x14ac:dyDescent="0.2">
      <c r="A25" s="113">
        <v>20</v>
      </c>
      <c r="B25" s="59" t="s">
        <v>57</v>
      </c>
      <c r="C25" s="195"/>
      <c r="D25" s="195"/>
      <c r="E25" s="195"/>
      <c r="F25" s="195"/>
      <c r="G25" s="195"/>
      <c r="H25" s="195"/>
      <c r="I25" s="195"/>
      <c r="J25" s="50"/>
      <c r="K25" s="50"/>
      <c r="L25" s="50"/>
    </row>
    <row r="26" spans="1:12" ht="15" customHeight="1" x14ac:dyDescent="0.2">
      <c r="A26" s="113">
        <v>21</v>
      </c>
      <c r="B26" s="59" t="s">
        <v>55</v>
      </c>
      <c r="C26" s="195"/>
      <c r="D26" s="195"/>
      <c r="E26" s="195"/>
      <c r="F26" s="195"/>
      <c r="G26" s="195"/>
      <c r="H26" s="195"/>
      <c r="I26" s="195"/>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Володарський районний суд Київської області, Початок періоду: 01.01.2016, Кінець періоду: 31.12.2016&amp;L21EFDB41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'!Заголовки_для_друку</vt:lpstr>
      <vt:lpstr>'розділ 5 '!Заголовки_для_друку</vt:lpstr>
      <vt:lpstr>'довідка '!Область_друку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'розділ 7 '!Область_друку</vt:lpstr>
      <vt:lpstr>'розділ 8 '!Область_друку</vt:lpstr>
      <vt:lpstr>'Титульний лист Форма 1-1'!Область_друку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ServerD3</cp:lastModifiedBy>
  <cp:lastPrinted>2015-12-10T14:21:22Z</cp:lastPrinted>
  <dcterms:created xsi:type="dcterms:W3CDTF">2015-09-09T11:45:10Z</dcterms:created>
  <dcterms:modified xsi:type="dcterms:W3CDTF">2021-02-02T09:20:30Z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1-1_00364_4.2016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21EFDB41</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